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chartsheets/sheet2.xml" ContentType="application/vnd.openxmlformats-officedocument.spreadsheetml.chartsheet+xml"/>
  <Override PartName="/xl/chartsheets/sheet3.xml" ContentType="application/vnd.openxmlformats-officedocument.spreadsheetml.chartsheet+xml"/>
  <Override PartName="/xl/chartsheets/sheet4.xml" ContentType="application/vnd.openxmlformats-officedocument.spreadsheetml.chartsheet+xml"/>
  <Override PartName="/xl/chartsheets/sheet5.xml" ContentType="application/vnd.openxmlformats-officedocument.spreadsheetml.chartsheet+xml"/>
  <Override PartName="/xl/chartsheets/sheet6.xml" ContentType="application/vnd.openxmlformats-officedocument.spreadsheetml.chart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charts/chart6.xml" ContentType="application/vnd.openxmlformats-officedocument.drawingml.chart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ЭтаКнига" defaultThemeVersion="124226"/>
  <bookViews>
    <workbookView xWindow="240" yWindow="105" windowWidth="14805" windowHeight="8010" tabRatio="732" firstSheet="6" activeTab="6"/>
  </bookViews>
  <sheets>
    <sheet name="Диаграмма9" sheetId="30" state="hidden" r:id="rId1"/>
    <sheet name="Диаграмма8" sheetId="29" state="hidden" r:id="rId2"/>
    <sheet name="Диаграмма7" sheetId="28" state="hidden" r:id="rId3"/>
    <sheet name="Диаграмма5" sheetId="26" state="hidden" r:id="rId4"/>
    <sheet name="Диаграмма4" sheetId="25" state="hidden" r:id="rId5"/>
    <sheet name="Диаграмма2" sheetId="23" state="hidden" r:id="rId6"/>
    <sheet name="ЗАПИСЬ" sheetId="32" r:id="rId7"/>
  </sheets>
  <externalReferences>
    <externalReference r:id="rId8"/>
    <externalReference r:id="rId9"/>
    <externalReference r:id="rId10"/>
  </externalReferences>
  <definedNames>
    <definedName name="админы3">#REF!</definedName>
    <definedName name="время">#REF!</definedName>
    <definedName name="время1">#REF!</definedName>
    <definedName name="времязаписи">#REF!</definedName>
    <definedName name="времяначала">'[1]ПАКЕТЫ - ИНФО'!$N$72:$N$86</definedName>
    <definedName name="день">#REF!</definedName>
    <definedName name="деньнедели">#REF!</definedName>
    <definedName name="игроки">#REF!</definedName>
    <definedName name="корпоратив">#REF!</definedName>
    <definedName name="корпоратив1">#REF!</definedName>
    <definedName name="пакеты">#REF!</definedName>
    <definedName name="пакеты1">#REF!</definedName>
    <definedName name="список">[2]Лист2!$A$1:$A$13</definedName>
    <definedName name="услуги">#REF!</definedName>
    <definedName name="что">[3]Лист3!$H$22:$H$23</definedName>
  </definedNames>
  <calcPr calcId="145621" calcOnSave="0"/>
</workbook>
</file>

<file path=xl/calcChain.xml><?xml version="1.0" encoding="utf-8"?>
<calcChain xmlns="http://schemas.openxmlformats.org/spreadsheetml/2006/main">
  <c r="D31" i="32" l="1"/>
  <c r="D32" i="32"/>
  <c r="F89" i="32"/>
  <c r="F84" i="32"/>
  <c r="E84" i="32"/>
  <c r="D84" i="32"/>
  <c r="F81" i="32"/>
  <c r="F27" i="32"/>
  <c r="F20" i="32"/>
  <c r="I27" i="32"/>
  <c r="I37" i="32" s="1"/>
  <c r="H27" i="32"/>
  <c r="H37" i="32" s="1"/>
  <c r="G22" i="32"/>
  <c r="G29" i="32" s="1"/>
  <c r="F22" i="32"/>
  <c r="F29" i="32" s="1"/>
  <c r="E22" i="32"/>
  <c r="E29" i="32" s="1"/>
  <c r="D22" i="32"/>
  <c r="D29" i="32" s="1"/>
  <c r="C22" i="32"/>
  <c r="C29" i="32" s="1"/>
  <c r="D33" i="32" l="1"/>
  <c r="I29" i="32" s="1"/>
  <c r="I39" i="32"/>
  <c r="I83" i="32" s="1"/>
  <c r="E39" i="32"/>
  <c r="F39" i="32"/>
  <c r="C39" i="32"/>
  <c r="G39" i="32"/>
  <c r="D39" i="32"/>
</calcChain>
</file>

<file path=xl/comments1.xml><?xml version="1.0" encoding="utf-8"?>
<comments xmlns="http://schemas.openxmlformats.org/spreadsheetml/2006/main">
  <authors>
    <author>Автор</author>
  </authors>
  <commentList>
    <comment ref="D22" authorId="0">
      <text>
        <r>
          <rPr>
            <b/>
            <sz val="9"/>
            <color indexed="81"/>
            <rFont val="Tahoma"/>
            <family val="2"/>
            <charset val="204"/>
          </rPr>
          <t xml:space="preserve">Автор:
</t>
        </r>
      </text>
    </comment>
    <comment ref="D29" authorId="0">
      <text>
        <r>
          <rPr>
            <b/>
            <sz val="9"/>
            <color indexed="81"/>
            <rFont val="Tahoma"/>
            <family val="2"/>
            <charset val="204"/>
          </rPr>
          <t xml:space="preserve">Автор:
</t>
        </r>
      </text>
    </comment>
    <comment ref="H29" authorId="0">
      <text>
        <r>
          <rPr>
            <b/>
            <sz val="9"/>
            <color indexed="81"/>
            <rFont val="Tahoma"/>
            <family val="2"/>
            <charset val="204"/>
          </rPr>
          <t>12+2 значит:
12 полноценных игрока. Пакет умножается на 1,2. (10% от стоимости 1 игрок сверх 10)
2 - это игроки без жилетов и тагеров. 500р с каждого. Эти расценки есть в справочнике в прайсе</t>
        </r>
      </text>
    </comment>
    <comment ref="D39" authorId="0">
      <text>
        <r>
          <rPr>
            <b/>
            <sz val="9"/>
            <color indexed="81"/>
            <rFont val="Tahoma"/>
            <family val="2"/>
            <charset val="204"/>
          </rPr>
          <t>Автор:
предоплата до 10.02</t>
        </r>
      </text>
    </comment>
    <comment ref="D83" authorId="0">
      <text>
        <r>
          <rPr>
            <b/>
            <sz val="9"/>
            <color indexed="81"/>
            <rFont val="Tahoma"/>
            <family val="2"/>
            <charset val="204"/>
          </rPr>
          <t xml:space="preserve">Автор:
</t>
        </r>
      </text>
    </comment>
    <comment ref="D91" authorId="0">
      <text>
        <r>
          <rPr>
            <b/>
            <sz val="9"/>
            <color indexed="81"/>
            <rFont val="Tahoma"/>
            <family val="2"/>
            <charset val="204"/>
          </rPr>
          <t xml:space="preserve">Автор:
</t>
        </r>
      </text>
    </comment>
  </commentList>
</comments>
</file>

<file path=xl/sharedStrings.xml><?xml version="1.0" encoding="utf-8"?>
<sst xmlns="http://schemas.openxmlformats.org/spreadsheetml/2006/main" count="313" uniqueCount="112">
  <si>
    <t>Дата</t>
  </si>
  <si>
    <t>Лазерный Лабиринт</t>
  </si>
  <si>
    <t>Кол-во игроков</t>
  </si>
  <si>
    <t>Лазертаг</t>
  </si>
  <si>
    <t>1 час</t>
  </si>
  <si>
    <t>Амонг Ас на Арене</t>
  </si>
  <si>
    <t>Прятки на Арене</t>
  </si>
  <si>
    <t>Вр Арена</t>
  </si>
  <si>
    <t>Кнопочный бой</t>
  </si>
  <si>
    <t>Интерактивные игры</t>
  </si>
  <si>
    <t>Дискотека</t>
  </si>
  <si>
    <t>Бумажное шоу (Флюрное)</t>
  </si>
  <si>
    <t>Аниматоры</t>
  </si>
  <si>
    <t>10:00-10:30</t>
  </si>
  <si>
    <t>10:30-11:00</t>
  </si>
  <si>
    <t>11:00-11:30</t>
  </si>
  <si>
    <t>11:30-12:00</t>
  </si>
  <si>
    <t>12:00-12:30</t>
  </si>
  <si>
    <t>12:30-13:00</t>
  </si>
  <si>
    <t>13:00-13:30</t>
  </si>
  <si>
    <t>13:30-14:00</t>
  </si>
  <si>
    <t>14:00-14:30</t>
  </si>
  <si>
    <t>14:30-15:00</t>
  </si>
  <si>
    <t>15:00-15:30</t>
  </si>
  <si>
    <t>15:30-16:00</t>
  </si>
  <si>
    <t>16:00-16:30</t>
  </si>
  <si>
    <t>16:30-17:00</t>
  </si>
  <si>
    <t>17:30-18:00</t>
  </si>
  <si>
    <t>18:30-19:00</t>
  </si>
  <si>
    <t>19:00-19:30</t>
  </si>
  <si>
    <t>19:30-20:00</t>
  </si>
  <si>
    <t>20:00-20:30</t>
  </si>
  <si>
    <t>20:30-21:00</t>
  </si>
  <si>
    <t>21:00-21:30</t>
  </si>
  <si>
    <t>21:30-22:00</t>
  </si>
  <si>
    <t>17:00-17:30</t>
  </si>
  <si>
    <t>18:00-18:30</t>
  </si>
  <si>
    <t>Максимальный</t>
  </si>
  <si>
    <t>30 мин</t>
  </si>
  <si>
    <t>Ногинск</t>
  </si>
  <si>
    <t>Илья</t>
  </si>
  <si>
    <t>Время начала</t>
  </si>
  <si>
    <t>Стоимость</t>
  </si>
  <si>
    <t>Аниматор</t>
  </si>
  <si>
    <t>Банкетный зал</t>
  </si>
  <si>
    <t>ТИР</t>
  </si>
  <si>
    <t>ЛЛКБТИР</t>
  </si>
  <si>
    <t>Банкетный Зал 1</t>
  </si>
  <si>
    <t>Банк 1</t>
  </si>
  <si>
    <t>Ольга</t>
  </si>
  <si>
    <t>Обухово</t>
  </si>
  <si>
    <t>Елена</t>
  </si>
  <si>
    <t>Черноголовка</t>
  </si>
  <si>
    <t>КБЛЛТИР</t>
  </si>
  <si>
    <t>Оптимальный ВР+ЛТ</t>
  </si>
  <si>
    <t>ФИО</t>
  </si>
  <si>
    <t>Телефон</t>
  </si>
  <si>
    <t>Пакет</t>
  </si>
  <si>
    <t>Откуда клиент</t>
  </si>
  <si>
    <t>ШАГ 1</t>
  </si>
  <si>
    <t>ШАГ 2</t>
  </si>
  <si>
    <t>Откуда узнали</t>
  </si>
  <si>
    <t>ШАГ 3</t>
  </si>
  <si>
    <t>Услуги</t>
  </si>
  <si>
    <t>Пакеты</t>
  </si>
  <si>
    <t>Комментарий</t>
  </si>
  <si>
    <t>Кол-во доп. игроков без оборуд.</t>
  </si>
  <si>
    <t>Откуда узнали о нас</t>
  </si>
  <si>
    <t>СОЗДАТЬ</t>
  </si>
  <si>
    <t>Были раньше</t>
  </si>
  <si>
    <t>Итого стоимость пакета</t>
  </si>
  <si>
    <t>* После нажатия кнопки сохранить появилась запись в тайминге</t>
  </si>
  <si>
    <t>Пакет (созданы в справочнике)</t>
  </si>
  <si>
    <t>есть предоплата</t>
  </si>
  <si>
    <t>нет предоплаты</t>
  </si>
  <si>
    <t>оплачено</t>
  </si>
  <si>
    <t>проведено</t>
  </si>
  <si>
    <t>ЗАПИСЬ ПАКЕТОВ С ДОП. ИГРОКАМИ</t>
  </si>
  <si>
    <t>Соц.сети</t>
  </si>
  <si>
    <t>Услуга</t>
  </si>
  <si>
    <t>* Даты Будни или вых/праздничные настраиваются в справочниках или календаре, чтобы не плодить поля лишние по 3м ценам</t>
  </si>
  <si>
    <t>Длительность</t>
  </si>
  <si>
    <t>ЗАПИСЬ Доп. Услуг</t>
  </si>
  <si>
    <t>предоплата до 10.02</t>
  </si>
  <si>
    <t>*После кнопки СОЗДАТЬ открывается тайминг и выбираем последовательность услуг в пакете. Передвигаем на тайминге мышкой в свободные места</t>
  </si>
  <si>
    <t>*После кнопки СОЗДАТЬ открывается тайминг и выбираем последовательность услуг. Передвигаем на тайминге мышкой в свободные места</t>
  </si>
  <si>
    <t>Зал 1</t>
  </si>
  <si>
    <t>Зал 2</t>
  </si>
  <si>
    <t>*Если пересечений локаций с другими записями нет, текст черный и видна стоимость. Это нужно, чтоб стоимость рассчитывалась от времени начала</t>
  </si>
  <si>
    <t>Банкетный Зал всегла равен длительности пакета</t>
  </si>
  <si>
    <t>Банкетный Зал 2</t>
  </si>
  <si>
    <t>Банкетный Зал 3</t>
  </si>
  <si>
    <t>Банкетный Зал 4</t>
  </si>
  <si>
    <t>Зал 4</t>
  </si>
  <si>
    <t>ЛТ 10</t>
  </si>
  <si>
    <t>ЛТ 12</t>
  </si>
  <si>
    <t>ЛТ 5</t>
  </si>
  <si>
    <t>ВР 12</t>
  </si>
  <si>
    <t>ВР 10</t>
  </si>
  <si>
    <t>КБ ЛЛ ТИР 10</t>
  </si>
  <si>
    <t>КБЛЛТИР 10</t>
  </si>
  <si>
    <t>КБЛЛТИР 4</t>
  </si>
  <si>
    <t>ВНИМАНИЕ.</t>
  </si>
  <si>
    <t>Услуги после названия через пробел имею цифру - это кол-во игроков с оборудованием (Тагер либо Очки либо полноценный игрок в ЛЛКБЗБИС…)</t>
  </si>
  <si>
    <t>Соответственно стоимость легко рассчитывается на основании записи в тайминге и прайса в справочнике</t>
  </si>
  <si>
    <t>Кол-во игроков с оборуд</t>
  </si>
  <si>
    <t>Стоимость на 12 игроков</t>
  </si>
  <si>
    <t>2 доп. Игрока без оборуд</t>
  </si>
  <si>
    <t>12+2</t>
  </si>
  <si>
    <t>Это пример расчета стоимости. Но такого поля быть не должно. Все автоматически от тайминга и справочника после того, как передвинули локации внутри пакета и нет наложения с однотипными локациями других клиентов</t>
  </si>
  <si>
    <t>1 часа</t>
  </si>
  <si>
    <t>*После кнопки СОЗДАТЬ открывается тайминг и выбираем последовательность услуг. Передвигаем в тайминге мышкой в свободные места и нажимаем ОК. Стоимость пересчитывается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</si>
</sst>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6" formatCode="#,##0\ &quot;₽&quot;"/>
  </numFmts>
  <fonts count="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9"/>
      <color indexed="81"/>
      <name val="Tahoma"/>
      <family val="2"/>
      <charset val="204"/>
    </font>
    <font>
      <sz val="11"/>
      <color theme="0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26"/>
      <color theme="1"/>
      <name val="Calibri"/>
      <family val="2"/>
      <charset val="204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CCCC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9999FF"/>
        <bgColor indexed="64"/>
      </patternFill>
    </fill>
    <fill>
      <patternFill patternType="solid">
        <fgColor theme="8" tint="0.59999389629810485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5">
    <xf numFmtId="0" fontId="0" fillId="0" borderId="0" xfId="0"/>
    <xf numFmtId="0" fontId="0" fillId="5" borderId="2" xfId="0" applyFill="1" applyBorder="1"/>
    <xf numFmtId="0" fontId="0" fillId="7" borderId="2" xfId="0" applyFill="1" applyBorder="1"/>
    <xf numFmtId="0" fontId="0" fillId="2" borderId="3" xfId="0" applyFill="1" applyBorder="1" applyAlignment="1">
      <alignment horizontal="center" vertical="center"/>
    </xf>
    <xf numFmtId="0" fontId="0" fillId="9" borderId="2" xfId="0" applyFill="1" applyBorder="1" applyAlignment="1">
      <alignment horizontal="center" vertical="center"/>
    </xf>
    <xf numFmtId="0" fontId="0" fillId="0" borderId="0" xfId="0" applyBorder="1"/>
    <xf numFmtId="0" fontId="0" fillId="2" borderId="15" xfId="0" applyFill="1" applyBorder="1" applyAlignment="1">
      <alignment horizontal="center" vertical="center" wrapText="1"/>
    </xf>
    <xf numFmtId="20" fontId="0" fillId="2" borderId="15" xfId="0" applyNumberFormat="1" applyFill="1" applyBorder="1" applyAlignment="1">
      <alignment horizontal="center" vertical="center" wrapText="1"/>
    </xf>
    <xf numFmtId="0" fontId="0" fillId="2" borderId="16" xfId="0" applyFill="1" applyBorder="1" applyAlignment="1">
      <alignment horizontal="center" vertical="center" wrapText="1"/>
    </xf>
    <xf numFmtId="0" fontId="0" fillId="2" borderId="15" xfId="0" applyNumberFormat="1" applyFill="1" applyBorder="1" applyAlignment="1">
      <alignment horizontal="center" vertical="center" wrapText="1"/>
    </xf>
    <xf numFmtId="14" fontId="1" fillId="0" borderId="2" xfId="0" applyNumberFormat="1" applyFont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12" xfId="0" applyBorder="1"/>
    <xf numFmtId="0" fontId="0" fillId="0" borderId="11" xfId="0" applyBorder="1"/>
    <xf numFmtId="0" fontId="0" fillId="0" borderId="13" xfId="0" applyBorder="1"/>
    <xf numFmtId="0" fontId="0" fillId="0" borderId="2" xfId="0" applyBorder="1"/>
    <xf numFmtId="0" fontId="0" fillId="6" borderId="2" xfId="0" applyFill="1" applyBorder="1"/>
    <xf numFmtId="0" fontId="0" fillId="0" borderId="10" xfId="0" applyBorder="1"/>
    <xf numFmtId="0" fontId="0" fillId="0" borderId="9" xfId="0" applyBorder="1"/>
    <xf numFmtId="0" fontId="0" fillId="0" borderId="4" xfId="0" applyBorder="1"/>
    <xf numFmtId="14" fontId="0" fillId="6" borderId="2" xfId="0" applyNumberFormat="1" applyFill="1" applyBorder="1" applyAlignment="1">
      <alignment horizontal="center" vertical="center"/>
    </xf>
    <xf numFmtId="0" fontId="2" fillId="5" borderId="2" xfId="0" applyFont="1" applyFill="1" applyBorder="1"/>
    <xf numFmtId="0" fontId="0" fillId="0" borderId="17" xfId="0" applyFill="1" applyBorder="1"/>
    <xf numFmtId="0" fontId="0" fillId="5" borderId="3" xfId="0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6" borderId="5" xfId="0" applyFill="1" applyBorder="1" applyAlignment="1">
      <alignment horizontal="center" vertical="center"/>
    </xf>
    <xf numFmtId="0" fontId="0" fillId="7" borderId="2" xfId="0" applyFill="1" applyBorder="1" applyAlignment="1">
      <alignment horizontal="left" vertical="center"/>
    </xf>
    <xf numFmtId="0" fontId="0" fillId="4" borderId="2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8" borderId="2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11" borderId="2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8" xfId="0" applyBorder="1" applyAlignment="1">
      <alignment horizontal="center"/>
    </xf>
    <xf numFmtId="0" fontId="2" fillId="7" borderId="7" xfId="0" applyFont="1" applyFill="1" applyBorder="1" applyAlignment="1">
      <alignment horizontal="center"/>
    </xf>
    <xf numFmtId="0" fontId="2" fillId="10" borderId="4" xfId="0" applyFont="1" applyFill="1" applyBorder="1" applyAlignment="1">
      <alignment horizontal="center"/>
    </xf>
    <xf numFmtId="0" fontId="2" fillId="10" borderId="9" xfId="0" applyFont="1" applyFill="1" applyBorder="1" applyAlignment="1">
      <alignment horizontal="center"/>
    </xf>
    <xf numFmtId="0" fontId="2" fillId="7" borderId="4" xfId="0" applyFont="1" applyFill="1" applyBorder="1" applyAlignment="1">
      <alignment horizontal="center"/>
    </xf>
    <xf numFmtId="0" fontId="2" fillId="7" borderId="9" xfId="0" applyFont="1" applyFill="1" applyBorder="1" applyAlignment="1">
      <alignment horizontal="center"/>
    </xf>
    <xf numFmtId="0" fontId="0" fillId="7" borderId="9" xfId="0" applyFill="1" applyBorder="1" applyAlignment="1">
      <alignment horizontal="center" vertical="center"/>
    </xf>
    <xf numFmtId="0" fontId="0" fillId="7" borderId="13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0" xfId="0" applyAlignment="1">
      <alignment horizontal="left" vertical="center"/>
    </xf>
    <xf numFmtId="0" fontId="4" fillId="7" borderId="0" xfId="0" applyFont="1" applyFill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14" fontId="0" fillId="0" borderId="9" xfId="0" applyNumberFormat="1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20" fontId="0" fillId="0" borderId="11" xfId="0" applyNumberForma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0" fillId="7" borderId="11" xfId="0" applyFill="1" applyBorder="1" applyAlignment="1">
      <alignment horizontal="center" vertical="center"/>
    </xf>
    <xf numFmtId="0" fontId="0" fillId="0" borderId="12" xfId="0" applyFill="1" applyBorder="1"/>
    <xf numFmtId="0" fontId="0" fillId="7" borderId="8" xfId="0" applyFill="1" applyBorder="1" applyAlignment="1">
      <alignment horizontal="center" vertical="center"/>
    </xf>
    <xf numFmtId="0" fontId="0" fillId="7" borderId="0" xfId="0" applyFill="1" applyBorder="1" applyAlignment="1">
      <alignment horizontal="center" vertical="center"/>
    </xf>
    <xf numFmtId="0" fontId="0" fillId="7" borderId="10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 wrapText="1"/>
    </xf>
    <xf numFmtId="14" fontId="2" fillId="0" borderId="2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166" fontId="2" fillId="3" borderId="2" xfId="0" applyNumberFormat="1" applyFont="1" applyFill="1" applyBorder="1" applyAlignment="1">
      <alignment horizontal="center" vertical="center"/>
    </xf>
    <xf numFmtId="166" fontId="2" fillId="8" borderId="2" xfId="0" applyNumberFormat="1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" fillId="6" borderId="7" xfId="0" applyFont="1" applyFill="1" applyBorder="1" applyAlignment="1">
      <alignment horizontal="center"/>
    </xf>
    <xf numFmtId="0" fontId="2" fillId="5" borderId="7" xfId="0" applyFont="1" applyFill="1" applyBorder="1"/>
    <xf numFmtId="0" fontId="2" fillId="10" borderId="7" xfId="0" applyFont="1" applyFill="1" applyBorder="1" applyAlignment="1">
      <alignment horizontal="center"/>
    </xf>
    <xf numFmtId="0" fontId="0" fillId="2" borderId="14" xfId="0" applyFill="1" applyBorder="1" applyAlignment="1">
      <alignment horizontal="center" vertical="center" wrapText="1"/>
    </xf>
    <xf numFmtId="0" fontId="0" fillId="3" borderId="2" xfId="0" applyFill="1" applyBorder="1" applyAlignment="1">
      <alignment horizontal="left" vertical="center"/>
    </xf>
    <xf numFmtId="0" fontId="5" fillId="0" borderId="0" xfId="0" applyFont="1" applyAlignment="1">
      <alignment horizontal="left" vertical="center"/>
    </xf>
    <xf numFmtId="20" fontId="0" fillId="0" borderId="2" xfId="0" applyNumberFormat="1" applyBorder="1" applyAlignment="1">
      <alignment horizontal="center" vertical="center"/>
    </xf>
    <xf numFmtId="0" fontId="2" fillId="7" borderId="5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/>
    </xf>
    <xf numFmtId="0" fontId="2" fillId="6" borderId="20" xfId="0" applyFont="1" applyFill="1" applyBorder="1" applyAlignment="1">
      <alignment horizontal="center"/>
    </xf>
    <xf numFmtId="0" fontId="0" fillId="0" borderId="8" xfId="0" applyBorder="1" applyAlignment="1">
      <alignment horizontal="center" vertical="center"/>
    </xf>
    <xf numFmtId="14" fontId="2" fillId="0" borderId="3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166" fontId="2" fillId="3" borderId="3" xfId="0" applyNumberFormat="1" applyFont="1" applyFill="1" applyBorder="1" applyAlignment="1">
      <alignment horizontal="center" vertical="center"/>
    </xf>
    <xf numFmtId="0" fontId="2" fillId="5" borderId="3" xfId="0" applyFont="1" applyFill="1" applyBorder="1"/>
    <xf numFmtId="0" fontId="0" fillId="0" borderId="8" xfId="0" applyBorder="1"/>
    <xf numFmtId="0" fontId="1" fillId="6" borderId="5" xfId="0" applyFont="1" applyFill="1" applyBorder="1" applyAlignment="1"/>
    <xf numFmtId="0" fontId="0" fillId="0" borderId="10" xfId="0" applyBorder="1" applyAlignment="1">
      <alignment horizontal="center"/>
    </xf>
    <xf numFmtId="14" fontId="1" fillId="0" borderId="4" xfId="0" applyNumberFormat="1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14" fontId="1" fillId="0" borderId="17" xfId="0" applyNumberFormat="1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14" fontId="2" fillId="0" borderId="4" xfId="0" applyNumberFormat="1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14" fontId="2" fillId="0" borderId="17" xfId="0" applyNumberFormat="1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1" fillId="10" borderId="7" xfId="0" applyFont="1" applyFill="1" applyBorder="1" applyAlignment="1">
      <alignment horizontal="center"/>
    </xf>
    <xf numFmtId="0" fontId="1" fillId="7" borderId="7" xfId="0" applyFont="1" applyFill="1" applyBorder="1" applyAlignment="1">
      <alignment horizontal="center"/>
    </xf>
    <xf numFmtId="0" fontId="2" fillId="5" borderId="5" xfId="0" applyFont="1" applyFill="1" applyBorder="1" applyAlignment="1">
      <alignment horizontal="center"/>
    </xf>
    <xf numFmtId="0" fontId="2" fillId="5" borderId="6" xfId="0" applyFont="1" applyFill="1" applyBorder="1" applyAlignment="1">
      <alignment horizontal="center"/>
    </xf>
    <xf numFmtId="0" fontId="2" fillId="6" borderId="5" xfId="0" applyFont="1" applyFill="1" applyBorder="1" applyAlignment="1">
      <alignment horizontal="right"/>
    </xf>
    <xf numFmtId="0" fontId="0" fillId="0" borderId="4" xfId="0" applyBorder="1" applyAlignment="1">
      <alignment horizontal="right"/>
    </xf>
    <xf numFmtId="166" fontId="0" fillId="0" borderId="8" xfId="0" applyNumberFormat="1" applyBorder="1" applyAlignment="1">
      <alignment horizontal="center" vertical="center"/>
    </xf>
    <xf numFmtId="0" fontId="0" fillId="0" borderId="12" xfId="0" applyBorder="1" applyAlignment="1">
      <alignment horizontal="right"/>
    </xf>
    <xf numFmtId="1" fontId="0" fillId="0" borderId="0" xfId="0" applyNumberFormat="1" applyBorder="1" applyAlignment="1">
      <alignment horizontal="center" vertical="center"/>
    </xf>
    <xf numFmtId="0" fontId="0" fillId="8" borderId="17" xfId="0" applyFill="1" applyBorder="1" applyAlignment="1">
      <alignment horizontal="center" vertical="center"/>
    </xf>
    <xf numFmtId="166" fontId="0" fillId="0" borderId="10" xfId="0" applyNumberFormat="1" applyBorder="1" applyAlignment="1">
      <alignment horizontal="center" vertical="center"/>
    </xf>
    <xf numFmtId="0" fontId="0" fillId="3" borderId="8" xfId="0" applyFill="1" applyBorder="1" applyAlignment="1">
      <alignment horizontal="center" vertical="center" wrapText="1"/>
    </xf>
    <xf numFmtId="0" fontId="0" fillId="3" borderId="9" xfId="0" applyFill="1" applyBorder="1" applyAlignment="1">
      <alignment horizontal="center" vertical="center" wrapText="1"/>
    </xf>
    <xf numFmtId="0" fontId="0" fillId="3" borderId="0" xfId="0" applyFill="1" applyBorder="1" applyAlignment="1">
      <alignment horizontal="center" vertical="center" wrapText="1"/>
    </xf>
    <xf numFmtId="0" fontId="0" fillId="3" borderId="11" xfId="0" applyFill="1" applyBorder="1" applyAlignment="1">
      <alignment horizontal="center" vertical="center" wrapText="1"/>
    </xf>
    <xf numFmtId="0" fontId="0" fillId="3" borderId="10" xfId="0" applyFill="1" applyBorder="1" applyAlignment="1">
      <alignment horizontal="center" vertical="center" wrapText="1"/>
    </xf>
    <xf numFmtId="0" fontId="0" fillId="3" borderId="13" xfId="0" applyFill="1" applyBorder="1" applyAlignment="1">
      <alignment horizontal="center" vertical="center" wrapText="1"/>
    </xf>
    <xf numFmtId="14" fontId="2" fillId="0" borderId="12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4" fillId="7" borderId="5" xfId="0" applyFont="1" applyFill="1" applyBorder="1" applyAlignment="1">
      <alignment horizontal="center"/>
    </xf>
    <xf numFmtId="0" fontId="4" fillId="7" borderId="6" xfId="0" applyFont="1" applyFill="1" applyBorder="1" applyAlignment="1">
      <alignment horizontal="center"/>
    </xf>
    <xf numFmtId="0" fontId="6" fillId="0" borderId="0" xfId="0" applyFont="1"/>
    <xf numFmtId="0" fontId="1" fillId="0" borderId="5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Medium9"/>
  <colors>
    <mruColors>
      <color rgb="FFCCCCFF"/>
      <color rgb="FF9999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sharedStrings" Target="sharedStrings.xml"/><Relationship Id="rId3" Type="http://schemas.openxmlformats.org/officeDocument/2006/relationships/chartsheet" Target="chartsheets/sheet3.xml"/><Relationship Id="rId7" Type="http://schemas.openxmlformats.org/officeDocument/2006/relationships/worksheet" Target="worksheets/sheet1.xml"/><Relationship Id="rId12" Type="http://schemas.openxmlformats.org/officeDocument/2006/relationships/styles" Target="styles.xml"/><Relationship Id="rId2" Type="http://schemas.openxmlformats.org/officeDocument/2006/relationships/chartsheet" Target="chartsheets/sheet2.xml"/><Relationship Id="rId1" Type="http://schemas.openxmlformats.org/officeDocument/2006/relationships/chartsheet" Target="chartsheets/sheet1.xml"/><Relationship Id="rId6" Type="http://schemas.openxmlformats.org/officeDocument/2006/relationships/chartsheet" Target="chartsheets/sheet6.xml"/><Relationship Id="rId11" Type="http://schemas.openxmlformats.org/officeDocument/2006/relationships/theme" Target="theme/theme1.xml"/><Relationship Id="rId5" Type="http://schemas.openxmlformats.org/officeDocument/2006/relationships/chartsheet" Target="chartsheets/sheet5.xml"/><Relationship Id="rId10" Type="http://schemas.openxmlformats.org/officeDocument/2006/relationships/externalLink" Target="externalLinks/externalLink3.xml"/><Relationship Id="rId4" Type="http://schemas.openxmlformats.org/officeDocument/2006/relationships/chartsheet" Target="chartsheets/sheet4.xml"/><Relationship Id="rId9" Type="http://schemas.openxmlformats.org/officeDocument/2006/relationships/externalLink" Target="externalLinks/externalLink2.xml"/><Relationship Id="rId14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"/>
          <c:order val="1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2"/>
          <c:order val="2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3"/>
          <c:order val="3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4"/>
          <c:order val="4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5"/>
          <c:order val="5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6"/>
          <c:order val="6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7"/>
          <c:order val="7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8"/>
          <c:order val="8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9"/>
          <c:order val="9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0"/>
          <c:order val="10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1"/>
          <c:order val="11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2"/>
          <c:order val="12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3"/>
          <c:order val="13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4"/>
          <c:order val="14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5"/>
          <c:order val="15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6"/>
          <c:order val="16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7"/>
          <c:order val="17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8"/>
          <c:order val="18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9"/>
          <c:order val="19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20"/>
          <c:order val="20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21"/>
          <c:order val="21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22"/>
          <c:order val="22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23"/>
          <c:order val="23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24"/>
          <c:order val="24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25"/>
          <c:order val="25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26"/>
          <c:order val="26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27"/>
          <c:order val="27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28"/>
          <c:order val="28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29"/>
          <c:order val="29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30"/>
          <c:order val="30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31"/>
          <c:order val="31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32"/>
          <c:order val="32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33"/>
          <c:order val="33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34"/>
          <c:order val="34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35"/>
          <c:order val="35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36"/>
          <c:order val="36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37"/>
          <c:order val="37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38"/>
          <c:order val="38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39"/>
          <c:order val="39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40"/>
          <c:order val="40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79614464"/>
        <c:axId val="179616000"/>
      </c:barChart>
      <c:catAx>
        <c:axId val="179614464"/>
        <c:scaling>
          <c:orientation val="minMax"/>
        </c:scaling>
        <c:delete val="0"/>
        <c:axPos val="b"/>
        <c:majorTickMark val="out"/>
        <c:minorTickMark val="none"/>
        <c:tickLblPos val="nextTo"/>
        <c:crossAx val="179616000"/>
        <c:crosses val="autoZero"/>
        <c:auto val="1"/>
        <c:lblAlgn val="ctr"/>
        <c:lblOffset val="100"/>
        <c:noMultiLvlLbl val="0"/>
      </c:catAx>
      <c:valAx>
        <c:axId val="17961600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79614464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"/>
          <c:order val="1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2"/>
          <c:order val="2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3"/>
          <c:order val="3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4"/>
          <c:order val="4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5"/>
          <c:order val="5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6"/>
          <c:order val="6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7"/>
          <c:order val="7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8"/>
          <c:order val="8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9"/>
          <c:order val="9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0"/>
          <c:order val="10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1"/>
          <c:order val="11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2"/>
          <c:order val="12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3"/>
          <c:order val="13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4"/>
          <c:order val="14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5"/>
          <c:order val="15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6"/>
          <c:order val="16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7"/>
          <c:order val="17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8"/>
          <c:order val="18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9"/>
          <c:order val="19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20"/>
          <c:order val="20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21"/>
          <c:order val="21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22"/>
          <c:order val="22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23"/>
          <c:order val="23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24"/>
          <c:order val="24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25"/>
          <c:order val="25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26"/>
          <c:order val="26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27"/>
          <c:order val="27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28"/>
          <c:order val="28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29"/>
          <c:order val="29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30"/>
          <c:order val="30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31"/>
          <c:order val="31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32"/>
          <c:order val="32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33"/>
          <c:order val="33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34"/>
          <c:order val="34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35"/>
          <c:order val="35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36"/>
          <c:order val="36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37"/>
          <c:order val="37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38"/>
          <c:order val="38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39"/>
          <c:order val="39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40"/>
          <c:order val="40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80308992"/>
        <c:axId val="180327168"/>
      </c:barChart>
      <c:catAx>
        <c:axId val="180308992"/>
        <c:scaling>
          <c:orientation val="minMax"/>
        </c:scaling>
        <c:delete val="0"/>
        <c:axPos val="b"/>
        <c:majorTickMark val="out"/>
        <c:minorTickMark val="none"/>
        <c:tickLblPos val="nextTo"/>
        <c:crossAx val="180327168"/>
        <c:crosses val="autoZero"/>
        <c:auto val="1"/>
        <c:lblAlgn val="ctr"/>
        <c:lblOffset val="100"/>
        <c:noMultiLvlLbl val="0"/>
      </c:catAx>
      <c:valAx>
        <c:axId val="18032716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80308992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"/>
          <c:order val="1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2"/>
          <c:order val="2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3"/>
          <c:order val="3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4"/>
          <c:order val="4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5"/>
          <c:order val="5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6"/>
          <c:order val="6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7"/>
          <c:order val="7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8"/>
          <c:order val="8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9"/>
          <c:order val="9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0"/>
          <c:order val="10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1"/>
          <c:order val="11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2"/>
          <c:order val="12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3"/>
          <c:order val="13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4"/>
          <c:order val="14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5"/>
          <c:order val="15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6"/>
          <c:order val="16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7"/>
          <c:order val="17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8"/>
          <c:order val="18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9"/>
          <c:order val="19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20"/>
          <c:order val="20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21"/>
          <c:order val="21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22"/>
          <c:order val="22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23"/>
          <c:order val="23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24"/>
          <c:order val="24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25"/>
          <c:order val="25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26"/>
          <c:order val="26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27"/>
          <c:order val="27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28"/>
          <c:order val="28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29"/>
          <c:order val="29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30"/>
          <c:order val="30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31"/>
          <c:order val="31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32"/>
          <c:order val="32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33"/>
          <c:order val="33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34"/>
          <c:order val="34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35"/>
          <c:order val="35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36"/>
          <c:order val="36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37"/>
          <c:order val="37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38"/>
          <c:order val="38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39"/>
          <c:order val="39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40"/>
          <c:order val="40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09842688"/>
        <c:axId val="309844224"/>
      </c:barChart>
      <c:catAx>
        <c:axId val="309842688"/>
        <c:scaling>
          <c:orientation val="minMax"/>
        </c:scaling>
        <c:delete val="0"/>
        <c:axPos val="b"/>
        <c:majorTickMark val="out"/>
        <c:minorTickMark val="none"/>
        <c:tickLblPos val="nextTo"/>
        <c:crossAx val="309844224"/>
        <c:crosses val="autoZero"/>
        <c:auto val="1"/>
        <c:lblAlgn val="ctr"/>
        <c:lblOffset val="100"/>
        <c:noMultiLvlLbl val="0"/>
      </c:catAx>
      <c:valAx>
        <c:axId val="30984422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309842688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"/>
          <c:order val="1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2"/>
          <c:order val="2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3"/>
          <c:order val="3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4"/>
          <c:order val="4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5"/>
          <c:order val="5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6"/>
          <c:order val="6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7"/>
          <c:order val="7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8"/>
          <c:order val="8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9"/>
          <c:order val="9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0"/>
          <c:order val="10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1"/>
          <c:order val="11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2"/>
          <c:order val="12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3"/>
          <c:order val="13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4"/>
          <c:order val="14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5"/>
          <c:order val="15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6"/>
          <c:order val="16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7"/>
          <c:order val="17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8"/>
          <c:order val="18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9"/>
          <c:order val="19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20"/>
          <c:order val="20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21"/>
          <c:order val="21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22"/>
          <c:order val="22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23"/>
          <c:order val="23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24"/>
          <c:order val="24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25"/>
          <c:order val="25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26"/>
          <c:order val="26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27"/>
          <c:order val="27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28"/>
          <c:order val="28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29"/>
          <c:order val="29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30"/>
          <c:order val="30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31"/>
          <c:order val="31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32"/>
          <c:order val="32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33"/>
          <c:order val="33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34"/>
          <c:order val="34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35"/>
          <c:order val="35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36"/>
          <c:order val="36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37"/>
          <c:order val="37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38"/>
          <c:order val="38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39"/>
          <c:order val="39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40"/>
          <c:order val="40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12333056"/>
        <c:axId val="312334592"/>
      </c:barChart>
      <c:catAx>
        <c:axId val="312333056"/>
        <c:scaling>
          <c:orientation val="minMax"/>
        </c:scaling>
        <c:delete val="0"/>
        <c:axPos val="b"/>
        <c:majorTickMark val="out"/>
        <c:minorTickMark val="none"/>
        <c:tickLblPos val="nextTo"/>
        <c:crossAx val="312334592"/>
        <c:crosses val="autoZero"/>
        <c:auto val="1"/>
        <c:lblAlgn val="ctr"/>
        <c:lblOffset val="100"/>
        <c:noMultiLvlLbl val="0"/>
      </c:catAx>
      <c:valAx>
        <c:axId val="31233459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31233305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"/>
          <c:order val="1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2"/>
          <c:order val="2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3"/>
          <c:order val="3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4"/>
          <c:order val="4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5"/>
          <c:order val="5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6"/>
          <c:order val="6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7"/>
          <c:order val="7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8"/>
          <c:order val="8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9"/>
          <c:order val="9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0"/>
          <c:order val="10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1"/>
          <c:order val="11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2"/>
          <c:order val="12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3"/>
          <c:order val="13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4"/>
          <c:order val="14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5"/>
          <c:order val="15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6"/>
          <c:order val="16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7"/>
          <c:order val="17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8"/>
          <c:order val="18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9"/>
          <c:order val="19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20"/>
          <c:order val="20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21"/>
          <c:order val="21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22"/>
          <c:order val="22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23"/>
          <c:order val="23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24"/>
          <c:order val="24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25"/>
          <c:order val="25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26"/>
          <c:order val="26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27"/>
          <c:order val="27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28"/>
          <c:order val="28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29"/>
          <c:order val="29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30"/>
          <c:order val="30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31"/>
          <c:order val="31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32"/>
          <c:order val="32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33"/>
          <c:order val="33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34"/>
          <c:order val="34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35"/>
          <c:order val="35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36"/>
          <c:order val="36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37"/>
          <c:order val="37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38"/>
          <c:order val="38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39"/>
          <c:order val="39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40"/>
          <c:order val="40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13522816"/>
        <c:axId val="314179968"/>
      </c:barChart>
      <c:catAx>
        <c:axId val="313522816"/>
        <c:scaling>
          <c:orientation val="minMax"/>
        </c:scaling>
        <c:delete val="0"/>
        <c:axPos val="b"/>
        <c:majorTickMark val="out"/>
        <c:minorTickMark val="none"/>
        <c:tickLblPos val="nextTo"/>
        <c:crossAx val="314179968"/>
        <c:crosses val="autoZero"/>
        <c:auto val="1"/>
        <c:lblAlgn val="ctr"/>
        <c:lblOffset val="100"/>
        <c:noMultiLvlLbl val="0"/>
      </c:catAx>
      <c:valAx>
        <c:axId val="31417996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31352281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"/>
          <c:order val="1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2"/>
          <c:order val="2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3"/>
          <c:order val="3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4"/>
          <c:order val="4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5"/>
          <c:order val="5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6"/>
          <c:order val="6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7"/>
          <c:order val="7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8"/>
          <c:order val="8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9"/>
          <c:order val="9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0"/>
          <c:order val="10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1"/>
          <c:order val="11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2"/>
          <c:order val="12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3"/>
          <c:order val="13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4"/>
          <c:order val="14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5"/>
          <c:order val="15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6"/>
          <c:order val="16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7"/>
          <c:order val="17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8"/>
          <c:order val="18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9"/>
          <c:order val="19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20"/>
          <c:order val="20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21"/>
          <c:order val="21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22"/>
          <c:order val="22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23"/>
          <c:order val="23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24"/>
          <c:order val="24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25"/>
          <c:order val="25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26"/>
          <c:order val="26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27"/>
          <c:order val="27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28"/>
          <c:order val="28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29"/>
          <c:order val="29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30"/>
          <c:order val="30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31"/>
          <c:order val="31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32"/>
          <c:order val="32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33"/>
          <c:order val="33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34"/>
          <c:order val="34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35"/>
          <c:order val="35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36"/>
          <c:order val="36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37"/>
          <c:order val="37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38"/>
          <c:order val="38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39"/>
          <c:order val="39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40"/>
          <c:order val="40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16353152"/>
        <c:axId val="316371328"/>
      </c:barChart>
      <c:catAx>
        <c:axId val="316353152"/>
        <c:scaling>
          <c:orientation val="minMax"/>
        </c:scaling>
        <c:delete val="0"/>
        <c:axPos val="b"/>
        <c:majorTickMark val="out"/>
        <c:minorTickMark val="none"/>
        <c:tickLblPos val="nextTo"/>
        <c:crossAx val="316371328"/>
        <c:crosses val="autoZero"/>
        <c:auto val="1"/>
        <c:lblAlgn val="ctr"/>
        <c:lblOffset val="100"/>
        <c:noMultiLvlLbl val="0"/>
      </c:catAx>
      <c:valAx>
        <c:axId val="31637132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316353152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chart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chart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chart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chart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29" workbookViewId="0" zoomToFit="1"/>
  </sheetViews>
  <pageMargins left="0.7" right="0.7" top="0.75" bottom="0.75" header="0.3" footer="0.3"/>
  <drawing r:id="rId1"/>
</chartsheet>
</file>

<file path=xl/chartsheets/sheet2.xml><?xml version="1.0" encoding="utf-8"?>
<chartsheet xmlns="http://schemas.openxmlformats.org/spreadsheetml/2006/main" xmlns:r="http://schemas.openxmlformats.org/officeDocument/2006/relationships">
  <sheetPr/>
  <sheetViews>
    <sheetView zoomScale="127" workbookViewId="0" zoomToFit="1"/>
  </sheetViews>
  <pageMargins left="0.7" right="0.7" top="0.75" bottom="0.75" header="0.3" footer="0.3"/>
  <drawing r:id="rId1"/>
</chartsheet>
</file>

<file path=xl/chartsheets/sheet3.xml><?xml version="1.0" encoding="utf-8"?>
<chartsheet xmlns="http://schemas.openxmlformats.org/spreadsheetml/2006/main" xmlns:r="http://schemas.openxmlformats.org/officeDocument/2006/relationships">
  <sheetPr/>
  <sheetViews>
    <sheetView zoomScale="127" workbookViewId="0" zoomToFit="1"/>
  </sheetViews>
  <pageMargins left="0.7" right="0.7" top="0.75" bottom="0.75" header="0.3" footer="0.3"/>
  <drawing r:id="rId1"/>
</chartsheet>
</file>

<file path=xl/chartsheets/sheet4.xml><?xml version="1.0" encoding="utf-8"?>
<chartsheet xmlns="http://schemas.openxmlformats.org/spreadsheetml/2006/main" xmlns:r="http://schemas.openxmlformats.org/officeDocument/2006/relationships">
  <sheetPr/>
  <sheetViews>
    <sheetView zoomScale="127" workbookViewId="0" zoomToFit="1"/>
  </sheetViews>
  <pageMargins left="0.7" right="0.7" top="0.75" bottom="0.75" header="0.3" footer="0.3"/>
  <drawing r:id="rId1"/>
</chartsheet>
</file>

<file path=xl/chartsheets/sheet5.xml><?xml version="1.0" encoding="utf-8"?>
<chartsheet xmlns="http://schemas.openxmlformats.org/spreadsheetml/2006/main" xmlns:r="http://schemas.openxmlformats.org/officeDocument/2006/relationships">
  <sheetPr/>
  <sheetViews>
    <sheetView zoomScale="127" workbookViewId="0" zoomToFit="1"/>
  </sheetViews>
  <pageMargins left="0.7" right="0.7" top="0.75" bottom="0.75" header="0.3" footer="0.3"/>
  <drawing r:id="rId1"/>
</chartsheet>
</file>

<file path=xl/chartsheets/sheet6.xml><?xml version="1.0" encoding="utf-8"?>
<chartsheet xmlns="http://schemas.openxmlformats.org/spreadsheetml/2006/main" xmlns:r="http://schemas.openxmlformats.org/officeDocument/2006/relationships">
  <sheetPr/>
  <sheetViews>
    <sheetView zoomScale="127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10872" cy="6084186"/>
    <xdr:graphicFrame macro="">
      <xdr:nvGraphicFramePr>
        <xdr:cNvPr id="2" name="Диаграмма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9307500" cy="6082500"/>
    <xdr:graphicFrame macro="">
      <xdr:nvGraphicFramePr>
        <xdr:cNvPr id="2" name="Диаграмма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9307500" cy="6082500"/>
    <xdr:graphicFrame macro="">
      <xdr:nvGraphicFramePr>
        <xdr:cNvPr id="2" name="Диаграмма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9307500" cy="6082500"/>
    <xdr:graphicFrame macro="">
      <xdr:nvGraphicFramePr>
        <xdr:cNvPr id="2" name="Диаграмма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.xml><?xml version="1.0" encoding="utf-8"?>
<xdr:wsDr xmlns:xdr="http://schemas.openxmlformats.org/drawingml/2006/spreadsheetDrawing" xmlns:a="http://schemas.openxmlformats.org/drawingml/2006/main">
  <xdr:absoluteAnchor>
    <xdr:pos x="0" y="0"/>
    <xdr:ext cx="9307500" cy="6082500"/>
    <xdr:graphicFrame macro="">
      <xdr:nvGraphicFramePr>
        <xdr:cNvPr id="2" name="Диаграмма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6.xml><?xml version="1.0" encoding="utf-8"?>
<xdr:wsDr xmlns:xdr="http://schemas.openxmlformats.org/drawingml/2006/spreadsheetDrawing" xmlns:a="http://schemas.openxmlformats.org/drawingml/2006/main">
  <xdr:absoluteAnchor>
    <xdr:pos x="0" y="0"/>
    <xdr:ext cx="9307500" cy="6082500"/>
    <xdr:graphicFrame macro="">
      <xdr:nvGraphicFramePr>
        <xdr:cNvPr id="2" name="Диаграмма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ers\&#1052;&#1072;&#1082;&#1089;\Desktop\&#1050;&#1086;&#1089;&#1084;&#1086;&#1087;&#1072;&#1088;&#1082;%20&#1075;&#1087;&#1084;&#1072;&#1074;&#1084;&#1074;&#1072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&#1042;&#1040;&#1046;&#1053;&#1054;\&#1048;&#1043;&#1056;&#1067;%20&#1050;&#1054;&#1057;&#1052;&#1054;&#1055;&#1040;&#1056;&#1050;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&#1042;&#1040;&#1046;&#1053;&#1054;\&#1056;&#1072;&#1073;&#1086;&#1095;&#1080;&#1081;%20&#1092;&#1072;&#1081;&#1083;%20&#1052;&#1077;&#1088;&#1080;&#1076;&#1080;&#1072;&#1085;%20&#1042;&#1056;%20&#1040;&#1088;&#1077;&#1085;&#1072;%20&#1086;&#1090;%2023.01.2023%20(7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3"/>
      <sheetName val="Учет денег каждый день"/>
      <sheetName val="ТАЙМИНГ"/>
      <sheetName val="график АДМИНОВ"/>
      <sheetName val="ПАКЕТЫ - ИНФО"/>
      <sheetName val="Прайс"/>
      <sheetName val="Сертификаты"/>
      <sheetName val="Контакты"/>
      <sheetName val="Формулы"/>
      <sheetName val="Сертификаты А"/>
      <sheetName val="Выпадающий"/>
      <sheetName val="Лист1"/>
      <sheetName val="Расчет пакетов"/>
    </sheetNames>
    <sheetDataSet>
      <sheetData sheetId="0"/>
      <sheetData sheetId="1"/>
      <sheetData sheetId="2"/>
      <sheetData sheetId="3"/>
      <sheetData sheetId="4">
        <row r="72">
          <cell r="N72">
            <v>0.41666666666666669</v>
          </cell>
        </row>
        <row r="73">
          <cell r="N73">
            <v>0.4375</v>
          </cell>
        </row>
        <row r="74">
          <cell r="N74">
            <v>0.45833333333333298</v>
          </cell>
        </row>
        <row r="75">
          <cell r="N75">
            <v>0.47916666666666702</v>
          </cell>
        </row>
        <row r="76">
          <cell r="N76">
            <v>0.5</v>
          </cell>
        </row>
        <row r="77">
          <cell r="N77">
            <v>0.52083333333333404</v>
          </cell>
        </row>
        <row r="78">
          <cell r="N78">
            <v>0.54166666666666696</v>
          </cell>
        </row>
        <row r="79">
          <cell r="N79">
            <v>0.5625</v>
          </cell>
        </row>
        <row r="80">
          <cell r="N80">
            <v>0.58333333333333404</v>
          </cell>
        </row>
        <row r="81">
          <cell r="N81">
            <v>0.60416666666666696</v>
          </cell>
        </row>
        <row r="82">
          <cell r="N82">
            <v>0.625</v>
          </cell>
        </row>
        <row r="83">
          <cell r="N83">
            <v>0.64583333333333304</v>
          </cell>
        </row>
        <row r="84">
          <cell r="N84">
            <v>0.66666666666666696</v>
          </cell>
        </row>
        <row r="85">
          <cell r="N85">
            <v>0.6875</v>
          </cell>
        </row>
        <row r="86">
          <cell r="N86">
            <v>0.70833333333333304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Запись"/>
      <sheetName val="ПРОВЕРКА"/>
      <sheetName val="Учет денег КАЖДЫЙ ДЕНЬ"/>
      <sheetName val="Сертификаты"/>
      <sheetName val="Лист3"/>
      <sheetName val="Лист4"/>
      <sheetName val="Лист2"/>
      <sheetName val="Лист1"/>
      <sheetName val="ФАКТ ТО"/>
      <sheetName val="ПЛАН по ТО."/>
      <sheetName val="график в праздники"/>
      <sheetName val="Тренд"/>
      <sheetName val="Лист6"/>
      <sheetName val="Обзвон"/>
      <sheetName val="Лист21"/>
      <sheetName val="Отчет безнала за день"/>
      <sheetName val="Оценка Аниматоров"/>
      <sheetName val="График"/>
      <sheetName val="Контакты"/>
      <sheetName val="Лист5"/>
      <sheetName val="Лист7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1">
          <cell r="A1" t="str">
            <v>Предоплата</v>
          </cell>
        </row>
        <row r="2">
          <cell r="A2" t="str">
            <v>Доплата</v>
          </cell>
        </row>
        <row r="3">
          <cell r="A3" t="str">
            <v>Напитки</v>
          </cell>
        </row>
        <row r="4">
          <cell r="A4" t="str">
            <v>Игра в Лазертаг</v>
          </cell>
        </row>
        <row r="5">
          <cell r="A5" t="str">
            <v>ЗП Аниматоры</v>
          </cell>
        </row>
        <row r="6">
          <cell r="A6" t="str">
            <v>Фотограф</v>
          </cell>
        </row>
        <row r="7">
          <cell r="A7" t="str">
            <v>ЗП Школе</v>
          </cell>
        </row>
        <row r="8">
          <cell r="A8" t="str">
            <v>Маркетинг</v>
          </cell>
        </row>
        <row r="9">
          <cell r="A9" t="str">
            <v>ЗП Женек</v>
          </cell>
        </row>
        <row r="10">
          <cell r="A10" t="str">
            <v>ЗП</v>
          </cell>
        </row>
        <row r="11">
          <cell r="A11" t="str">
            <v>Сопутка</v>
          </cell>
        </row>
        <row r="12">
          <cell r="A12" t="str">
            <v>Налог</v>
          </cell>
        </row>
        <row r="13">
          <cell r="A13" t="str">
            <v>Аренда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Коды"/>
      <sheetName val="Лист3"/>
      <sheetName val="Брони график"/>
      <sheetName val="БРОНЬ ФАКТ ОПЛАТА"/>
      <sheetName val="Траты-ЗП"/>
      <sheetName val="Сертификаты"/>
      <sheetName val="Итого"/>
      <sheetName val="График"/>
      <sheetName val="цены"/>
      <sheetName val="ГРАФИК СМЕН В КАССЕ"/>
    </sheetNames>
    <sheetDataSet>
      <sheetData sheetId="0"/>
      <sheetData sheetId="1">
        <row r="22">
          <cell r="H22" t="str">
            <v>Сопутка</v>
          </cell>
        </row>
        <row r="23">
          <cell r="H23" t="str">
            <v>ЗП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G94"/>
  <sheetViews>
    <sheetView tabSelected="1" topLeftCell="A58" zoomScale="85" zoomScaleNormal="85" workbookViewId="0">
      <selection activeCell="G95" sqref="G95"/>
    </sheetView>
  </sheetViews>
  <sheetFormatPr defaultRowHeight="15" x14ac:dyDescent="0.25"/>
  <cols>
    <col min="3" max="3" width="31.5703125" customWidth="1"/>
    <col min="4" max="4" width="23.5703125" style="48" customWidth="1"/>
    <col min="5" max="5" width="14.28515625" bestFit="1" customWidth="1"/>
    <col min="6" max="6" width="15.5703125" customWidth="1"/>
    <col min="7" max="7" width="20.140625" bestFit="1" customWidth="1"/>
    <col min="8" max="8" width="9.28515625" customWidth="1"/>
    <col min="9" max="9" width="15.140625" customWidth="1"/>
    <col min="10" max="33" width="6.7109375" customWidth="1"/>
  </cols>
  <sheetData>
    <row r="1" spans="1:7" ht="21" x14ac:dyDescent="0.25">
      <c r="D1" s="71" t="s">
        <v>80</v>
      </c>
    </row>
    <row r="2" spans="1:7" ht="33.75" x14ac:dyDescent="0.5">
      <c r="B2" s="113" t="s">
        <v>77</v>
      </c>
    </row>
    <row r="3" spans="1:7" x14ac:dyDescent="0.25">
      <c r="G3" s="15" t="s">
        <v>74</v>
      </c>
    </row>
    <row r="4" spans="1:7" x14ac:dyDescent="0.25">
      <c r="G4" s="16" t="s">
        <v>73</v>
      </c>
    </row>
    <row r="5" spans="1:7" x14ac:dyDescent="0.25">
      <c r="A5" s="49" t="s">
        <v>59</v>
      </c>
      <c r="C5" s="15" t="s">
        <v>63</v>
      </c>
      <c r="D5" s="26" t="s">
        <v>64</v>
      </c>
      <c r="G5" s="1" t="s">
        <v>75</v>
      </c>
    </row>
    <row r="6" spans="1:7" x14ac:dyDescent="0.25">
      <c r="G6" s="2" t="s">
        <v>76</v>
      </c>
    </row>
    <row r="7" spans="1:7" x14ac:dyDescent="0.25">
      <c r="C7" s="19" t="s">
        <v>0</v>
      </c>
      <c r="D7" s="51">
        <v>46069</v>
      </c>
    </row>
    <row r="8" spans="1:7" x14ac:dyDescent="0.25">
      <c r="C8" s="12" t="s">
        <v>55</v>
      </c>
      <c r="D8" s="52" t="s">
        <v>51</v>
      </c>
    </row>
    <row r="9" spans="1:7" x14ac:dyDescent="0.25">
      <c r="C9" s="12" t="s">
        <v>56</v>
      </c>
      <c r="D9" s="52">
        <v>89299857778</v>
      </c>
    </row>
    <row r="10" spans="1:7" x14ac:dyDescent="0.25">
      <c r="C10" s="12" t="s">
        <v>58</v>
      </c>
      <c r="D10" s="52" t="s">
        <v>39</v>
      </c>
      <c r="E10" s="57" t="s">
        <v>68</v>
      </c>
      <c r="F10" s="43"/>
    </row>
    <row r="11" spans="1:7" x14ac:dyDescent="0.25">
      <c r="C11" s="12" t="s">
        <v>67</v>
      </c>
      <c r="D11" s="52" t="s">
        <v>69</v>
      </c>
      <c r="E11" s="58"/>
      <c r="F11" s="55"/>
    </row>
    <row r="12" spans="1:7" x14ac:dyDescent="0.25">
      <c r="C12" s="12" t="s">
        <v>72</v>
      </c>
      <c r="D12" s="52" t="s">
        <v>54</v>
      </c>
      <c r="E12" s="59"/>
      <c r="F12" s="44"/>
    </row>
    <row r="13" spans="1:7" x14ac:dyDescent="0.25">
      <c r="C13" s="12" t="s">
        <v>105</v>
      </c>
      <c r="D13" s="33">
        <v>12</v>
      </c>
    </row>
    <row r="14" spans="1:7" x14ac:dyDescent="0.25">
      <c r="C14" s="12" t="s">
        <v>44</v>
      </c>
      <c r="D14" s="33">
        <v>1</v>
      </c>
      <c r="E14" t="s">
        <v>89</v>
      </c>
    </row>
    <row r="15" spans="1:7" x14ac:dyDescent="0.25">
      <c r="C15" s="12" t="s">
        <v>41</v>
      </c>
      <c r="D15" s="53">
        <v>0.64583333333333337</v>
      </c>
    </row>
    <row r="16" spans="1:7" x14ac:dyDescent="0.25">
      <c r="C16" s="12" t="s">
        <v>66</v>
      </c>
      <c r="D16" s="33">
        <v>2</v>
      </c>
    </row>
    <row r="17" spans="1:33" x14ac:dyDescent="0.25">
      <c r="C17" s="22" t="s">
        <v>65</v>
      </c>
      <c r="D17" s="54" t="s">
        <v>83</v>
      </c>
    </row>
    <row r="19" spans="1:33" ht="15.75" thickBot="1" x14ac:dyDescent="0.3">
      <c r="C19" t="s">
        <v>84</v>
      </c>
    </row>
    <row r="20" spans="1:33" ht="44.25" customHeight="1" thickBot="1" x14ac:dyDescent="0.3">
      <c r="A20" s="49" t="s">
        <v>60</v>
      </c>
      <c r="C20" s="31" t="s">
        <v>0</v>
      </c>
      <c r="D20" s="31" t="s">
        <v>55</v>
      </c>
      <c r="E20" s="31" t="s">
        <v>56</v>
      </c>
      <c r="F20" s="31" t="str">
        <f>C10</f>
        <v>Откуда клиент</v>
      </c>
      <c r="G20" s="31" t="s">
        <v>57</v>
      </c>
      <c r="H20" s="36" t="s">
        <v>2</v>
      </c>
      <c r="I20" s="34" t="s">
        <v>42</v>
      </c>
      <c r="J20" s="60" t="s">
        <v>13</v>
      </c>
      <c r="K20" s="6" t="s">
        <v>14</v>
      </c>
      <c r="L20" s="6" t="s">
        <v>15</v>
      </c>
      <c r="M20" s="6" t="s">
        <v>16</v>
      </c>
      <c r="N20" s="6" t="s">
        <v>17</v>
      </c>
      <c r="O20" s="6" t="s">
        <v>18</v>
      </c>
      <c r="P20" s="9" t="s">
        <v>19</v>
      </c>
      <c r="Q20" s="6" t="s">
        <v>20</v>
      </c>
      <c r="R20" s="6" t="s">
        <v>21</v>
      </c>
      <c r="S20" s="7" t="s">
        <v>22</v>
      </c>
      <c r="T20" s="6" t="s">
        <v>23</v>
      </c>
      <c r="U20" s="6" t="s">
        <v>24</v>
      </c>
      <c r="V20" s="6" t="s">
        <v>25</v>
      </c>
      <c r="W20" s="6" t="s">
        <v>26</v>
      </c>
      <c r="X20" s="6" t="s">
        <v>35</v>
      </c>
      <c r="Y20" s="6" t="s">
        <v>27</v>
      </c>
      <c r="Z20" s="6" t="s">
        <v>36</v>
      </c>
      <c r="AA20" s="6" t="s">
        <v>28</v>
      </c>
      <c r="AB20" s="6" t="s">
        <v>29</v>
      </c>
      <c r="AC20" s="6" t="s">
        <v>30</v>
      </c>
      <c r="AD20" s="6" t="s">
        <v>31</v>
      </c>
      <c r="AE20" s="6" t="s">
        <v>32</v>
      </c>
      <c r="AF20" s="6" t="s">
        <v>33</v>
      </c>
      <c r="AG20" s="8" t="s">
        <v>34</v>
      </c>
    </row>
    <row r="21" spans="1:33" x14ac:dyDescent="0.25">
      <c r="C21" s="20">
        <v>46069</v>
      </c>
      <c r="D21" s="29" t="s">
        <v>40</v>
      </c>
      <c r="E21" s="29">
        <v>89998756644</v>
      </c>
      <c r="F21" s="29" t="s">
        <v>52</v>
      </c>
      <c r="G21" s="29" t="s">
        <v>37</v>
      </c>
      <c r="H21" s="29">
        <v>10</v>
      </c>
      <c r="I21" s="25">
        <v>29500</v>
      </c>
      <c r="R21" s="66" t="s">
        <v>99</v>
      </c>
      <c r="S21" s="66"/>
      <c r="T21" s="67" t="s">
        <v>87</v>
      </c>
      <c r="U21" s="68" t="s">
        <v>98</v>
      </c>
      <c r="V21" s="68"/>
      <c r="W21" s="67" t="s">
        <v>87</v>
      </c>
      <c r="X21" s="38" t="s">
        <v>94</v>
      </c>
      <c r="Y21" s="38"/>
    </row>
    <row r="22" spans="1:33" x14ac:dyDescent="0.25">
      <c r="C22" s="10">
        <f>D7</f>
        <v>46069</v>
      </c>
      <c r="D22" s="65" t="str">
        <f>D8</f>
        <v>Елена</v>
      </c>
      <c r="E22" s="65">
        <f>D9</f>
        <v>89299857778</v>
      </c>
      <c r="F22" s="65" t="str">
        <f>D10</f>
        <v>Ногинск</v>
      </c>
      <c r="G22" s="65" t="str">
        <f>D12</f>
        <v>Оптимальный ВР+ЛТ</v>
      </c>
      <c r="H22" s="65" t="s">
        <v>108</v>
      </c>
      <c r="I22" s="114"/>
      <c r="U22" s="92" t="s">
        <v>97</v>
      </c>
      <c r="V22" s="92"/>
      <c r="W22" s="21" t="s">
        <v>86</v>
      </c>
      <c r="X22" s="93" t="s">
        <v>95</v>
      </c>
      <c r="Y22" s="93"/>
      <c r="Z22" s="21" t="s">
        <v>86</v>
      </c>
    </row>
    <row r="26" spans="1:33" ht="15.75" thickBot="1" x14ac:dyDescent="0.3">
      <c r="C26" t="s">
        <v>88</v>
      </c>
    </row>
    <row r="27" spans="1:33" ht="30.75" thickBot="1" x14ac:dyDescent="0.3">
      <c r="A27" s="49" t="s">
        <v>62</v>
      </c>
      <c r="C27" s="31" t="s">
        <v>0</v>
      </c>
      <c r="D27" s="31" t="s">
        <v>55</v>
      </c>
      <c r="E27" s="31" t="s">
        <v>56</v>
      </c>
      <c r="F27" s="31" t="str">
        <f>C10</f>
        <v>Откуда клиент</v>
      </c>
      <c r="G27" s="31" t="s">
        <v>57</v>
      </c>
      <c r="H27" s="36" t="str">
        <f>H20</f>
        <v>Кол-во игроков</v>
      </c>
      <c r="I27" s="34" t="str">
        <f>I20</f>
        <v>Стоимость</v>
      </c>
      <c r="J27" s="69" t="s">
        <v>13</v>
      </c>
      <c r="K27" s="6" t="s">
        <v>14</v>
      </c>
      <c r="L27" s="6" t="s">
        <v>15</v>
      </c>
      <c r="M27" s="6" t="s">
        <v>16</v>
      </c>
      <c r="N27" s="6" t="s">
        <v>17</v>
      </c>
      <c r="O27" s="6" t="s">
        <v>18</v>
      </c>
      <c r="P27" s="9" t="s">
        <v>19</v>
      </c>
      <c r="Q27" s="6" t="s">
        <v>20</v>
      </c>
      <c r="R27" s="6" t="s">
        <v>21</v>
      </c>
      <c r="S27" s="7" t="s">
        <v>22</v>
      </c>
      <c r="T27" s="6" t="s">
        <v>23</v>
      </c>
      <c r="U27" s="6" t="s">
        <v>24</v>
      </c>
      <c r="V27" s="6" t="s">
        <v>25</v>
      </c>
      <c r="W27" s="6" t="s">
        <v>26</v>
      </c>
      <c r="X27" s="6" t="s">
        <v>35</v>
      </c>
      <c r="Y27" s="6" t="s">
        <v>27</v>
      </c>
      <c r="Z27" s="6" t="s">
        <v>36</v>
      </c>
      <c r="AA27" s="6" t="s">
        <v>28</v>
      </c>
      <c r="AB27" s="6" t="s">
        <v>29</v>
      </c>
      <c r="AC27" s="6" t="s">
        <v>30</v>
      </c>
      <c r="AD27" s="6" t="s">
        <v>31</v>
      </c>
      <c r="AE27" s="6" t="s">
        <v>32</v>
      </c>
      <c r="AF27" s="6" t="s">
        <v>33</v>
      </c>
      <c r="AG27" s="8" t="s">
        <v>34</v>
      </c>
    </row>
    <row r="28" spans="1:33" x14ac:dyDescent="0.25">
      <c r="C28" s="20">
        <v>46069</v>
      </c>
      <c r="D28" s="29" t="s">
        <v>40</v>
      </c>
      <c r="E28" s="29">
        <v>89998756644</v>
      </c>
      <c r="F28" s="29" t="s">
        <v>52</v>
      </c>
      <c r="G28" s="29" t="s">
        <v>37</v>
      </c>
      <c r="H28" s="29">
        <v>10</v>
      </c>
      <c r="I28" s="29">
        <v>29500</v>
      </c>
      <c r="R28" s="74" t="s">
        <v>99</v>
      </c>
      <c r="S28" s="75"/>
      <c r="T28" s="67" t="s">
        <v>87</v>
      </c>
      <c r="U28" s="68" t="s">
        <v>98</v>
      </c>
      <c r="V28" s="68"/>
      <c r="W28" s="67" t="s">
        <v>87</v>
      </c>
      <c r="X28" s="38" t="s">
        <v>94</v>
      </c>
      <c r="Y28" s="38"/>
    </row>
    <row r="29" spans="1:33" x14ac:dyDescent="0.25">
      <c r="C29" s="61">
        <f>C22</f>
        <v>46069</v>
      </c>
      <c r="D29" s="62" t="str">
        <f>D22</f>
        <v>Елена</v>
      </c>
      <c r="E29" s="62">
        <f>E22</f>
        <v>89299857778</v>
      </c>
      <c r="F29" s="62" t="str">
        <f>F22</f>
        <v>Ногинск</v>
      </c>
      <c r="G29" s="62" t="str">
        <f>G22</f>
        <v>Оптимальный ВР+ЛТ</v>
      </c>
      <c r="H29" s="62" t="s">
        <v>108</v>
      </c>
      <c r="I29" s="64">
        <f>D33</f>
        <v>28500.399999999998</v>
      </c>
      <c r="U29" s="38" t="s">
        <v>95</v>
      </c>
      <c r="V29" s="38"/>
      <c r="W29" s="21" t="s">
        <v>86</v>
      </c>
      <c r="X29" s="68" t="s">
        <v>97</v>
      </c>
      <c r="Y29" s="68"/>
      <c r="Z29" s="21" t="s">
        <v>86</v>
      </c>
    </row>
    <row r="31" spans="1:33" x14ac:dyDescent="0.25">
      <c r="C31" s="97" t="s">
        <v>106</v>
      </c>
      <c r="D31" s="98">
        <f>22917*1.2</f>
        <v>27500.399999999998</v>
      </c>
      <c r="E31" s="103" t="s">
        <v>109</v>
      </c>
      <c r="F31" s="103"/>
      <c r="G31" s="103"/>
      <c r="H31" s="103"/>
      <c r="I31" s="103"/>
      <c r="J31" s="103"/>
      <c r="K31" s="104"/>
    </row>
    <row r="32" spans="1:33" x14ac:dyDescent="0.25">
      <c r="C32" s="99" t="s">
        <v>107</v>
      </c>
      <c r="D32" s="100">
        <f>500*2</f>
        <v>1000</v>
      </c>
      <c r="E32" s="105"/>
      <c r="F32" s="105"/>
      <c r="G32" s="105"/>
      <c r="H32" s="105"/>
      <c r="I32" s="105"/>
      <c r="J32" s="105"/>
      <c r="K32" s="106"/>
    </row>
    <row r="33" spans="1:33" x14ac:dyDescent="0.25">
      <c r="C33" s="101" t="s">
        <v>70</v>
      </c>
      <c r="D33" s="102">
        <f>D31+D32</f>
        <v>28500.399999999998</v>
      </c>
      <c r="E33" s="107"/>
      <c r="F33" s="107"/>
      <c r="G33" s="107"/>
      <c r="H33" s="107"/>
      <c r="I33" s="107"/>
      <c r="J33" s="107"/>
      <c r="K33" s="108"/>
    </row>
    <row r="36" spans="1:33" ht="15.75" thickBot="1" x14ac:dyDescent="0.3">
      <c r="C36" t="s">
        <v>71</v>
      </c>
    </row>
    <row r="37" spans="1:33" ht="30.75" thickBot="1" x14ac:dyDescent="0.3">
      <c r="A37" s="49" t="s">
        <v>62</v>
      </c>
      <c r="C37" s="31" t="s">
        <v>0</v>
      </c>
      <c r="D37" s="31" t="s">
        <v>55</v>
      </c>
      <c r="E37" s="31" t="s">
        <v>56</v>
      </c>
      <c r="F37" s="31" t="s">
        <v>61</v>
      </c>
      <c r="G37" s="31" t="s">
        <v>57</v>
      </c>
      <c r="H37" s="36" t="str">
        <f>H27</f>
        <v>Кол-во игроков</v>
      </c>
      <c r="I37" s="31" t="str">
        <f>I27</f>
        <v>Стоимость</v>
      </c>
      <c r="J37" s="60" t="s">
        <v>13</v>
      </c>
      <c r="K37" s="6" t="s">
        <v>14</v>
      </c>
      <c r="L37" s="6" t="s">
        <v>15</v>
      </c>
      <c r="M37" s="6" t="s">
        <v>16</v>
      </c>
      <c r="N37" s="6" t="s">
        <v>17</v>
      </c>
      <c r="O37" s="6" t="s">
        <v>18</v>
      </c>
      <c r="P37" s="9" t="s">
        <v>19</v>
      </c>
      <c r="Q37" s="6" t="s">
        <v>20</v>
      </c>
      <c r="R37" s="6" t="s">
        <v>21</v>
      </c>
      <c r="S37" s="7" t="s">
        <v>22</v>
      </c>
      <c r="T37" s="6" t="s">
        <v>23</v>
      </c>
      <c r="U37" s="50" t="s">
        <v>24</v>
      </c>
      <c r="V37" s="50" t="s">
        <v>25</v>
      </c>
      <c r="W37" s="50" t="s">
        <v>26</v>
      </c>
      <c r="X37" s="50" t="s">
        <v>35</v>
      </c>
      <c r="Y37" s="50" t="s">
        <v>27</v>
      </c>
      <c r="Z37" s="50" t="s">
        <v>36</v>
      </c>
      <c r="AA37" s="6" t="s">
        <v>28</v>
      </c>
      <c r="AB37" s="6" t="s">
        <v>29</v>
      </c>
      <c r="AC37" s="6" t="s">
        <v>30</v>
      </c>
      <c r="AD37" s="6" t="s">
        <v>31</v>
      </c>
      <c r="AE37" s="6" t="s">
        <v>32</v>
      </c>
      <c r="AF37" s="6" t="s">
        <v>33</v>
      </c>
      <c r="AG37" s="8" t="s">
        <v>34</v>
      </c>
    </row>
    <row r="38" spans="1:33" x14ac:dyDescent="0.25">
      <c r="C38" s="20">
        <v>46069</v>
      </c>
      <c r="D38" s="29" t="s">
        <v>40</v>
      </c>
      <c r="E38" s="29">
        <v>89998756644</v>
      </c>
      <c r="F38" s="29" t="s">
        <v>52</v>
      </c>
      <c r="G38" s="29" t="s">
        <v>37</v>
      </c>
      <c r="H38" s="29">
        <v>10</v>
      </c>
      <c r="I38" s="29">
        <v>29500</v>
      </c>
      <c r="R38" s="66" t="s">
        <v>99</v>
      </c>
      <c r="S38" s="66"/>
      <c r="T38" s="67" t="s">
        <v>87</v>
      </c>
      <c r="U38" s="68" t="s">
        <v>98</v>
      </c>
      <c r="V38" s="68"/>
      <c r="W38" s="67" t="s">
        <v>87</v>
      </c>
      <c r="X38" s="38" t="s">
        <v>94</v>
      </c>
      <c r="Y38" s="38"/>
    </row>
    <row r="39" spans="1:33" x14ac:dyDescent="0.25">
      <c r="C39" s="61">
        <f>C29</f>
        <v>46069</v>
      </c>
      <c r="D39" s="62" t="str">
        <f>D29</f>
        <v>Елена</v>
      </c>
      <c r="E39" s="62">
        <f>E29</f>
        <v>89299857778</v>
      </c>
      <c r="F39" s="62" t="str">
        <f>F29</f>
        <v>Ногинск</v>
      </c>
      <c r="G39" s="62" t="str">
        <f>G29</f>
        <v>Оптимальный ВР+ЛТ</v>
      </c>
      <c r="H39" s="62" t="s">
        <v>108</v>
      </c>
      <c r="I39" s="63">
        <f>I29</f>
        <v>28500.399999999998</v>
      </c>
      <c r="U39" s="38" t="s">
        <v>95</v>
      </c>
      <c r="V39" s="38"/>
      <c r="W39" s="21" t="s">
        <v>86</v>
      </c>
      <c r="X39" s="68" t="s">
        <v>97</v>
      </c>
      <c r="Y39" s="68"/>
      <c r="Z39" s="21" t="s">
        <v>86</v>
      </c>
    </row>
    <row r="46" spans="1:33" ht="33.75" x14ac:dyDescent="0.5">
      <c r="B46" s="113" t="s">
        <v>82</v>
      </c>
    </row>
    <row r="47" spans="1:33" x14ac:dyDescent="0.25">
      <c r="G47" s="15" t="s">
        <v>74</v>
      </c>
    </row>
    <row r="48" spans="1:33" x14ac:dyDescent="0.25">
      <c r="G48" s="16" t="s">
        <v>73</v>
      </c>
    </row>
    <row r="49" spans="1:7" x14ac:dyDescent="0.25">
      <c r="A49" s="49" t="s">
        <v>59</v>
      </c>
      <c r="C49" s="2" t="s">
        <v>63</v>
      </c>
      <c r="D49" s="70" t="s">
        <v>64</v>
      </c>
      <c r="G49" s="1" t="s">
        <v>75</v>
      </c>
    </row>
    <row r="50" spans="1:7" x14ac:dyDescent="0.25">
      <c r="G50" s="2" t="s">
        <v>76</v>
      </c>
    </row>
    <row r="51" spans="1:7" x14ac:dyDescent="0.25">
      <c r="C51" s="19" t="s">
        <v>0</v>
      </c>
      <c r="D51" s="51">
        <v>46069</v>
      </c>
    </row>
    <row r="52" spans="1:7" x14ac:dyDescent="0.25">
      <c r="C52" s="12" t="s">
        <v>55</v>
      </c>
      <c r="D52" s="52" t="s">
        <v>49</v>
      </c>
    </row>
    <row r="53" spans="1:7" x14ac:dyDescent="0.25">
      <c r="C53" s="12" t="s">
        <v>56</v>
      </c>
      <c r="D53" s="52">
        <v>85954878565</v>
      </c>
    </row>
    <row r="54" spans="1:7" x14ac:dyDescent="0.25">
      <c r="C54" s="12" t="s">
        <v>58</v>
      </c>
      <c r="D54" s="52" t="s">
        <v>50</v>
      </c>
    </row>
    <row r="55" spans="1:7" x14ac:dyDescent="0.25">
      <c r="C55" s="12" t="s">
        <v>67</v>
      </c>
      <c r="D55" s="52" t="s">
        <v>78</v>
      </c>
    </row>
    <row r="56" spans="1:7" x14ac:dyDescent="0.25">
      <c r="C56" s="56" t="s">
        <v>65</v>
      </c>
    </row>
    <row r="57" spans="1:7" x14ac:dyDescent="0.25">
      <c r="C57" s="56"/>
    </row>
    <row r="58" spans="1:7" x14ac:dyDescent="0.25">
      <c r="C58" s="31" t="s">
        <v>79</v>
      </c>
      <c r="D58" s="31" t="s">
        <v>2</v>
      </c>
      <c r="E58" s="31" t="s">
        <v>41</v>
      </c>
      <c r="F58" s="28" t="s">
        <v>81</v>
      </c>
    </row>
    <row r="59" spans="1:7" x14ac:dyDescent="0.25">
      <c r="C59" s="4" t="s">
        <v>3</v>
      </c>
      <c r="D59" s="31">
        <v>5</v>
      </c>
      <c r="E59" s="72">
        <v>0.77083333333333337</v>
      </c>
      <c r="F59" s="31" t="s">
        <v>38</v>
      </c>
    </row>
    <row r="60" spans="1:7" x14ac:dyDescent="0.25">
      <c r="C60" s="35" t="s">
        <v>5</v>
      </c>
      <c r="D60" s="31"/>
      <c r="E60" s="31"/>
      <c r="F60" s="31"/>
    </row>
    <row r="61" spans="1:7" x14ac:dyDescent="0.25">
      <c r="C61" s="35" t="s">
        <v>6</v>
      </c>
      <c r="D61" s="31"/>
      <c r="E61" s="31"/>
      <c r="F61" s="31"/>
    </row>
    <row r="62" spans="1:7" x14ac:dyDescent="0.25">
      <c r="C62" s="24" t="s">
        <v>7</v>
      </c>
      <c r="D62" s="31"/>
      <c r="E62" s="31"/>
      <c r="F62" s="31"/>
    </row>
    <row r="63" spans="1:7" x14ac:dyDescent="0.25">
      <c r="C63" s="3" t="s">
        <v>1</v>
      </c>
      <c r="D63" s="31"/>
      <c r="E63" s="31"/>
      <c r="F63" s="31"/>
    </row>
    <row r="64" spans="1:7" x14ac:dyDescent="0.25">
      <c r="C64" s="32" t="s">
        <v>8</v>
      </c>
      <c r="D64" s="31"/>
      <c r="E64" s="31"/>
      <c r="F64" s="31"/>
    </row>
    <row r="65" spans="3:11" x14ac:dyDescent="0.25">
      <c r="C65" s="32" t="s">
        <v>45</v>
      </c>
      <c r="D65" s="31"/>
      <c r="E65" s="31"/>
      <c r="F65" s="31"/>
    </row>
    <row r="66" spans="3:11" x14ac:dyDescent="0.25">
      <c r="C66" s="32" t="s">
        <v>46</v>
      </c>
      <c r="D66" s="31">
        <v>4</v>
      </c>
      <c r="E66" s="72">
        <v>0.60416666666666663</v>
      </c>
      <c r="F66" s="31" t="s">
        <v>38</v>
      </c>
    </row>
    <row r="67" spans="3:11" x14ac:dyDescent="0.25">
      <c r="C67" s="29" t="s">
        <v>9</v>
      </c>
      <c r="D67" s="31"/>
      <c r="E67" s="31"/>
      <c r="F67" s="31"/>
    </row>
    <row r="68" spans="3:11" x14ac:dyDescent="0.25">
      <c r="C68" s="27" t="s">
        <v>10</v>
      </c>
      <c r="D68" s="31"/>
      <c r="E68" s="31"/>
      <c r="F68" s="31"/>
    </row>
    <row r="69" spans="3:11" x14ac:dyDescent="0.25">
      <c r="C69" s="30" t="s">
        <v>11</v>
      </c>
      <c r="D69" s="31"/>
      <c r="E69" s="31"/>
      <c r="F69" s="31"/>
    </row>
    <row r="70" spans="3:11" x14ac:dyDescent="0.25">
      <c r="C70" s="11" t="s">
        <v>47</v>
      </c>
      <c r="D70" s="31"/>
      <c r="E70" s="31"/>
      <c r="F70" s="31"/>
      <c r="K70" t="s">
        <v>102</v>
      </c>
    </row>
    <row r="71" spans="3:11" x14ac:dyDescent="0.25">
      <c r="C71" s="11" t="s">
        <v>90</v>
      </c>
      <c r="D71" s="31"/>
      <c r="E71" s="31"/>
      <c r="F71" s="31"/>
      <c r="K71" t="s">
        <v>103</v>
      </c>
    </row>
    <row r="72" spans="3:11" x14ac:dyDescent="0.25">
      <c r="C72" s="11" t="s">
        <v>91</v>
      </c>
      <c r="D72" s="31"/>
      <c r="E72" s="31"/>
      <c r="F72" s="31"/>
    </row>
    <row r="73" spans="3:11" x14ac:dyDescent="0.25">
      <c r="C73" s="11" t="s">
        <v>92</v>
      </c>
      <c r="D73" s="31"/>
      <c r="E73" s="72">
        <v>0.75</v>
      </c>
      <c r="F73" s="31" t="s">
        <v>4</v>
      </c>
      <c r="K73" t="s">
        <v>104</v>
      </c>
    </row>
    <row r="74" spans="3:11" x14ac:dyDescent="0.25">
      <c r="C74" s="23" t="s">
        <v>12</v>
      </c>
      <c r="D74" s="31">
        <v>1</v>
      </c>
      <c r="E74" s="72">
        <v>0.75</v>
      </c>
      <c r="F74" s="31" t="s">
        <v>110</v>
      </c>
    </row>
    <row r="76" spans="3:11" x14ac:dyDescent="0.25">
      <c r="E76" s="57" t="s">
        <v>68</v>
      </c>
      <c r="F76" s="43"/>
    </row>
    <row r="77" spans="3:11" x14ac:dyDescent="0.25">
      <c r="E77" s="58"/>
      <c r="F77" s="55"/>
    </row>
    <row r="78" spans="3:11" x14ac:dyDescent="0.25">
      <c r="E78" s="59"/>
      <c r="F78" s="44"/>
    </row>
    <row r="80" spans="3:11" ht="15.75" thickBot="1" x14ac:dyDescent="0.3">
      <c r="C80" t="s">
        <v>85</v>
      </c>
    </row>
    <row r="81" spans="1:33" ht="30.75" thickBot="1" x14ac:dyDescent="0.3">
      <c r="A81" s="49" t="s">
        <v>60</v>
      </c>
      <c r="C81" s="31" t="s">
        <v>0</v>
      </c>
      <c r="D81" s="31" t="s">
        <v>55</v>
      </c>
      <c r="E81" s="31" t="s">
        <v>56</v>
      </c>
      <c r="F81" s="31" t="str">
        <f>C68</f>
        <v>Дискотека</v>
      </c>
      <c r="G81" s="31" t="s">
        <v>57</v>
      </c>
      <c r="H81" s="36" t="s">
        <v>2</v>
      </c>
      <c r="I81" s="34" t="s">
        <v>42</v>
      </c>
      <c r="J81" s="69" t="s">
        <v>13</v>
      </c>
      <c r="K81" s="6" t="s">
        <v>14</v>
      </c>
      <c r="L81" s="6" t="s">
        <v>15</v>
      </c>
      <c r="M81" s="6" t="s">
        <v>16</v>
      </c>
      <c r="N81" s="6" t="s">
        <v>17</v>
      </c>
      <c r="O81" s="6" t="s">
        <v>18</v>
      </c>
      <c r="P81" s="9" t="s">
        <v>19</v>
      </c>
      <c r="Q81" s="6" t="s">
        <v>20</v>
      </c>
      <c r="R81" s="6" t="s">
        <v>21</v>
      </c>
      <c r="S81" s="7" t="s">
        <v>22</v>
      </c>
      <c r="T81" s="6" t="s">
        <v>23</v>
      </c>
      <c r="U81" s="6" t="s">
        <v>24</v>
      </c>
      <c r="V81" s="6" t="s">
        <v>25</v>
      </c>
      <c r="W81" s="6" t="s">
        <v>26</v>
      </c>
      <c r="X81" s="6" t="s">
        <v>35</v>
      </c>
      <c r="Y81" s="6" t="s">
        <v>27</v>
      </c>
      <c r="Z81" s="6" t="s">
        <v>36</v>
      </c>
      <c r="AA81" s="6" t="s">
        <v>28</v>
      </c>
      <c r="AB81" s="6" t="s">
        <v>29</v>
      </c>
      <c r="AC81" s="6" t="s">
        <v>30</v>
      </c>
      <c r="AD81" s="6" t="s">
        <v>31</v>
      </c>
      <c r="AE81" s="6" t="s">
        <v>32</v>
      </c>
      <c r="AF81" s="6" t="s">
        <v>33</v>
      </c>
      <c r="AG81" s="8" t="s">
        <v>34</v>
      </c>
    </row>
    <row r="82" spans="1:33" x14ac:dyDescent="0.25">
      <c r="C82" s="20">
        <v>46069</v>
      </c>
      <c r="D82" s="29" t="s">
        <v>40</v>
      </c>
      <c r="E82" s="29">
        <v>89998756644</v>
      </c>
      <c r="F82" s="29" t="s">
        <v>52</v>
      </c>
      <c r="G82" s="29" t="s">
        <v>37</v>
      </c>
      <c r="H82" s="29">
        <v>10</v>
      </c>
      <c r="I82" s="29">
        <v>29500</v>
      </c>
      <c r="R82" s="74" t="s">
        <v>100</v>
      </c>
      <c r="S82" s="75"/>
      <c r="T82" s="67" t="s">
        <v>87</v>
      </c>
      <c r="U82" s="68" t="s">
        <v>98</v>
      </c>
      <c r="V82" s="68"/>
      <c r="W82" s="67" t="s">
        <v>87</v>
      </c>
      <c r="X82" s="38" t="s">
        <v>94</v>
      </c>
      <c r="Y82" s="38"/>
    </row>
    <row r="83" spans="1:33" x14ac:dyDescent="0.25">
      <c r="C83" s="77">
        <v>46069</v>
      </c>
      <c r="D83" s="78" t="s">
        <v>51</v>
      </c>
      <c r="E83" s="78">
        <v>89299857778</v>
      </c>
      <c r="F83" s="78" t="s">
        <v>39</v>
      </c>
      <c r="G83" s="78" t="s">
        <v>54</v>
      </c>
      <c r="H83" s="78" t="s">
        <v>108</v>
      </c>
      <c r="I83" s="79">
        <f>I39</f>
        <v>28500.399999999998</v>
      </c>
      <c r="U83" s="41" t="s">
        <v>95</v>
      </c>
      <c r="V83" s="42"/>
      <c r="W83" s="21" t="s">
        <v>86</v>
      </c>
      <c r="X83" s="39" t="s">
        <v>97</v>
      </c>
      <c r="Y83" s="40"/>
      <c r="Z83" s="21" t="s">
        <v>86</v>
      </c>
    </row>
    <row r="84" spans="1:33" x14ac:dyDescent="0.25">
      <c r="C84" s="84">
        <v>46069</v>
      </c>
      <c r="D84" s="85" t="str">
        <f>D52</f>
        <v>Ольга</v>
      </c>
      <c r="E84" s="85">
        <f>D53</f>
        <v>85954878565</v>
      </c>
      <c r="F84" s="85" t="str">
        <f>D54</f>
        <v>Обухово</v>
      </c>
      <c r="G84" s="37"/>
      <c r="H84" s="37"/>
      <c r="I84" s="37"/>
      <c r="J84" s="81"/>
      <c r="K84" s="81"/>
      <c r="L84" s="81"/>
      <c r="M84" s="81"/>
      <c r="N84" s="81"/>
      <c r="O84" s="81"/>
      <c r="P84" s="81"/>
      <c r="Q84" s="81"/>
      <c r="R84" s="81"/>
      <c r="S84" s="82" t="s">
        <v>101</v>
      </c>
      <c r="T84" s="81"/>
      <c r="U84" s="81"/>
      <c r="V84" s="81"/>
      <c r="W84" s="81"/>
      <c r="X84" s="81"/>
      <c r="Y84" s="81"/>
      <c r="Z84" s="81"/>
      <c r="AA84" s="73" t="s">
        <v>96</v>
      </c>
      <c r="AB84" s="81"/>
      <c r="AC84" s="81"/>
      <c r="AD84" s="81"/>
      <c r="AE84" s="81"/>
      <c r="AF84" s="81"/>
      <c r="AG84" s="18"/>
    </row>
    <row r="85" spans="1:33" x14ac:dyDescent="0.25">
      <c r="C85" s="86"/>
      <c r="D85" s="87"/>
      <c r="E85" s="87"/>
      <c r="F85" s="87"/>
      <c r="G85" s="83"/>
      <c r="H85" s="83"/>
      <c r="I85" s="83"/>
      <c r="J85" s="17"/>
      <c r="K85" s="17"/>
      <c r="L85" s="17"/>
      <c r="M85" s="17"/>
      <c r="N85" s="17"/>
      <c r="O85" s="17"/>
      <c r="P85" s="17"/>
      <c r="Q85" s="17"/>
      <c r="R85" s="17"/>
      <c r="S85" s="17"/>
      <c r="T85" s="17"/>
      <c r="U85" s="17"/>
      <c r="V85" s="17"/>
      <c r="W85" s="17"/>
      <c r="X85" s="17"/>
      <c r="Y85" s="17"/>
      <c r="Z85" s="94" t="s">
        <v>93</v>
      </c>
      <c r="AA85" s="95"/>
      <c r="AB85" s="17"/>
      <c r="AC85" s="17"/>
      <c r="AD85" s="17"/>
      <c r="AE85" s="17"/>
      <c r="AF85" s="17"/>
      <c r="AG85" s="14"/>
    </row>
    <row r="88" spans="1:33" ht="15.75" thickBot="1" x14ac:dyDescent="0.3">
      <c r="C88" t="s">
        <v>111</v>
      </c>
    </row>
    <row r="89" spans="1:33" ht="30.75" thickBot="1" x14ac:dyDescent="0.3">
      <c r="A89" s="49" t="s">
        <v>62</v>
      </c>
      <c r="C89" s="31" t="s">
        <v>0</v>
      </c>
      <c r="D89" s="31" t="s">
        <v>55</v>
      </c>
      <c r="E89" s="31" t="s">
        <v>56</v>
      </c>
      <c r="F89" s="31">
        <f>C78</f>
        <v>0</v>
      </c>
      <c r="G89" s="31" t="s">
        <v>57</v>
      </c>
      <c r="H89" s="36" t="s">
        <v>2</v>
      </c>
      <c r="I89" s="34" t="s">
        <v>42</v>
      </c>
      <c r="J89" s="69" t="s">
        <v>13</v>
      </c>
      <c r="K89" s="6" t="s">
        <v>14</v>
      </c>
      <c r="L89" s="6" t="s">
        <v>15</v>
      </c>
      <c r="M89" s="6" t="s">
        <v>16</v>
      </c>
      <c r="N89" s="6" t="s">
        <v>17</v>
      </c>
      <c r="O89" s="6" t="s">
        <v>18</v>
      </c>
      <c r="P89" s="9" t="s">
        <v>19</v>
      </c>
      <c r="Q89" s="6" t="s">
        <v>20</v>
      </c>
      <c r="R89" s="6" t="s">
        <v>21</v>
      </c>
      <c r="S89" s="7" t="s">
        <v>22</v>
      </c>
      <c r="T89" s="6" t="s">
        <v>23</v>
      </c>
      <c r="U89" s="6" t="s">
        <v>24</v>
      </c>
      <c r="V89" s="6" t="s">
        <v>25</v>
      </c>
      <c r="W89" s="6" t="s">
        <v>26</v>
      </c>
      <c r="X89" s="6" t="s">
        <v>35</v>
      </c>
      <c r="Y89" s="6" t="s">
        <v>27</v>
      </c>
      <c r="Z89" s="6" t="s">
        <v>36</v>
      </c>
      <c r="AA89" s="6" t="s">
        <v>28</v>
      </c>
      <c r="AB89" s="6" t="s">
        <v>29</v>
      </c>
      <c r="AC89" s="6" t="s">
        <v>30</v>
      </c>
      <c r="AD89" s="6" t="s">
        <v>31</v>
      </c>
      <c r="AE89" s="6" t="s">
        <v>32</v>
      </c>
      <c r="AF89" s="6" t="s">
        <v>33</v>
      </c>
      <c r="AG89" s="8" t="s">
        <v>34</v>
      </c>
    </row>
    <row r="90" spans="1:33" x14ac:dyDescent="0.25">
      <c r="C90" s="20">
        <v>46069</v>
      </c>
      <c r="D90" s="29" t="s">
        <v>40</v>
      </c>
      <c r="E90" s="29">
        <v>89998756644</v>
      </c>
      <c r="F90" s="29" t="s">
        <v>52</v>
      </c>
      <c r="G90" s="29" t="s">
        <v>37</v>
      </c>
      <c r="H90" s="29">
        <v>10</v>
      </c>
      <c r="I90" s="29">
        <v>29500</v>
      </c>
      <c r="R90" s="74" t="s">
        <v>53</v>
      </c>
      <c r="S90" s="75"/>
      <c r="T90" s="67" t="s">
        <v>87</v>
      </c>
      <c r="U90" s="68" t="s">
        <v>98</v>
      </c>
      <c r="V90" s="68"/>
      <c r="W90" s="67" t="s">
        <v>87</v>
      </c>
      <c r="X90" s="38" t="s">
        <v>94</v>
      </c>
      <c r="Y90" s="38"/>
    </row>
    <row r="91" spans="1:33" x14ac:dyDescent="0.25">
      <c r="C91" s="77">
        <v>46069</v>
      </c>
      <c r="D91" s="78" t="s">
        <v>51</v>
      </c>
      <c r="E91" s="78">
        <v>89299857778</v>
      </c>
      <c r="F91" s="78" t="s">
        <v>39</v>
      </c>
      <c r="G91" s="78" t="s">
        <v>54</v>
      </c>
      <c r="H91" s="78" t="s">
        <v>108</v>
      </c>
      <c r="I91" s="79">
        <v>27500.399999999998</v>
      </c>
      <c r="U91" s="41" t="s">
        <v>95</v>
      </c>
      <c r="V91" s="42"/>
      <c r="W91" s="80" t="s">
        <v>48</v>
      </c>
      <c r="X91" s="39" t="s">
        <v>97</v>
      </c>
      <c r="Y91" s="40"/>
      <c r="Z91" s="80" t="s">
        <v>48</v>
      </c>
    </row>
    <row r="92" spans="1:33" x14ac:dyDescent="0.25">
      <c r="C92" s="88">
        <v>46069</v>
      </c>
      <c r="D92" s="89" t="s">
        <v>49</v>
      </c>
      <c r="E92" s="89">
        <v>85954878565</v>
      </c>
      <c r="F92" s="89" t="s">
        <v>50</v>
      </c>
      <c r="G92" s="37"/>
      <c r="H92" s="37"/>
      <c r="I92" s="76">
        <v>11700</v>
      </c>
      <c r="J92" s="81"/>
      <c r="K92" s="81"/>
      <c r="L92" s="81"/>
      <c r="M92" s="81"/>
      <c r="N92" s="81"/>
      <c r="O92" s="81"/>
      <c r="P92" s="81"/>
      <c r="Q92" s="81"/>
      <c r="R92" s="81"/>
      <c r="S92" s="81"/>
      <c r="T92" s="81"/>
      <c r="U92" s="81"/>
      <c r="V92" s="81"/>
      <c r="W92" s="81"/>
      <c r="X92" s="81"/>
      <c r="Y92" s="81"/>
      <c r="Z92" s="96" t="s">
        <v>101</v>
      </c>
      <c r="AA92" s="73" t="s">
        <v>96</v>
      </c>
      <c r="AB92" s="81"/>
      <c r="AC92" s="81"/>
      <c r="AD92" s="81"/>
      <c r="AE92" s="81"/>
      <c r="AF92" s="81"/>
      <c r="AG92" s="18"/>
    </row>
    <row r="93" spans="1:33" x14ac:dyDescent="0.25">
      <c r="C93" s="109"/>
      <c r="D93" s="110"/>
      <c r="E93" s="110"/>
      <c r="F93" s="110"/>
      <c r="G93" s="47"/>
      <c r="H93" s="47"/>
      <c r="I93" s="4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94" t="s">
        <v>93</v>
      </c>
      <c r="AA93" s="95"/>
      <c r="AB93" s="5"/>
      <c r="AC93" s="5"/>
      <c r="AD93" s="5"/>
      <c r="AE93" s="5"/>
      <c r="AF93" s="5"/>
      <c r="AG93" s="13"/>
    </row>
    <row r="94" spans="1:33" x14ac:dyDescent="0.25">
      <c r="C94" s="90"/>
      <c r="D94" s="91"/>
      <c r="E94" s="91"/>
      <c r="F94" s="91"/>
      <c r="G94" s="83"/>
      <c r="H94" s="83"/>
      <c r="I94" s="46"/>
      <c r="J94" s="17"/>
      <c r="K94" s="17"/>
      <c r="L94" s="17"/>
      <c r="M94" s="17"/>
      <c r="N94" s="17"/>
      <c r="O94" s="17"/>
      <c r="P94" s="17"/>
      <c r="Q94" s="17"/>
      <c r="R94" s="17"/>
      <c r="S94" s="17"/>
      <c r="T94" s="17"/>
      <c r="U94" s="17"/>
      <c r="V94" s="17"/>
      <c r="W94" s="17"/>
      <c r="X94" s="17"/>
      <c r="Y94" s="17"/>
      <c r="Z94" s="111" t="s">
        <v>43</v>
      </c>
      <c r="AA94" s="112"/>
      <c r="AB94" s="17"/>
      <c r="AC94" s="17"/>
      <c r="AD94" s="17"/>
      <c r="AE94" s="17"/>
      <c r="AF94" s="17"/>
      <c r="AG94" s="14"/>
    </row>
  </sheetData>
  <mergeCells count="45">
    <mergeCell ref="Z94:AA94"/>
    <mergeCell ref="E31:K33"/>
    <mergeCell ref="Z93:AA93"/>
    <mergeCell ref="H92:H94"/>
    <mergeCell ref="I92:I94"/>
    <mergeCell ref="R90:S90"/>
    <mergeCell ref="U90:V90"/>
    <mergeCell ref="X90:Y90"/>
    <mergeCell ref="U91:V91"/>
    <mergeCell ref="X91:Y91"/>
    <mergeCell ref="C92:C94"/>
    <mergeCell ref="D92:D94"/>
    <mergeCell ref="E92:E94"/>
    <mergeCell ref="F92:F94"/>
    <mergeCell ref="G92:G94"/>
    <mergeCell ref="C84:C85"/>
    <mergeCell ref="D84:D85"/>
    <mergeCell ref="E84:E85"/>
    <mergeCell ref="F84:F85"/>
    <mergeCell ref="G84:G85"/>
    <mergeCell ref="H84:H85"/>
    <mergeCell ref="I84:I85"/>
    <mergeCell ref="Z85:AA85"/>
    <mergeCell ref="E76:F78"/>
    <mergeCell ref="R82:S82"/>
    <mergeCell ref="U82:V82"/>
    <mergeCell ref="X82:Y82"/>
    <mergeCell ref="U83:V83"/>
    <mergeCell ref="X83:Y83"/>
    <mergeCell ref="R38:S38"/>
    <mergeCell ref="U38:V38"/>
    <mergeCell ref="X38:Y38"/>
    <mergeCell ref="U39:V39"/>
    <mergeCell ref="X39:Y39"/>
    <mergeCell ref="U21:V21"/>
    <mergeCell ref="X21:Y21"/>
    <mergeCell ref="R21:S21"/>
    <mergeCell ref="R28:S28"/>
    <mergeCell ref="U28:V28"/>
    <mergeCell ref="X28:Y28"/>
    <mergeCell ref="U22:V22"/>
    <mergeCell ref="X22:Y22"/>
    <mergeCell ref="U29:V29"/>
    <mergeCell ref="X29:Y29"/>
    <mergeCell ref="E10:F12"/>
  </mergeCell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Диаграммы</vt:lpstr>
      </vt:variant>
      <vt:variant>
        <vt:i4>6</vt:i4>
      </vt:variant>
    </vt:vector>
  </HeadingPairs>
  <TitlesOfParts>
    <vt:vector size="7" baseType="lpstr">
      <vt:lpstr>ЗАПИСЬ</vt:lpstr>
      <vt:lpstr>Диаграмма9</vt:lpstr>
      <vt:lpstr>Диаграмма8</vt:lpstr>
      <vt:lpstr>Диаграмма7</vt:lpstr>
      <vt:lpstr>Диаграмма5</vt:lpstr>
      <vt:lpstr>Диаграмма4</vt:lpstr>
      <vt:lpstr>Диаграмма2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2026-02-04T09:56:00Z</dcterms:modified>
</cp:coreProperties>
</file>